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KN20-009\k20-0553\syo05\11 バドミントン部\高体連バドミントン専門部\R07.04 協会杯\要項・申込書\"/>
    </mc:Choice>
  </mc:AlternateContent>
  <xr:revisionPtr revIDLastSave="0" documentId="13_ncr:1_{A7E832A3-D2B8-4C0B-9B5B-6118B0DE64B4}" xr6:coauthVersionLast="36" xr6:coauthVersionMax="36" xr10:uidLastSave="{00000000-0000-0000-0000-000000000000}"/>
  <bookViews>
    <workbookView xWindow="-120" yWindow="-120" windowWidth="29040" windowHeight="15720" tabRatio="678" xr2:uid="{696A9F13-DA2B-4DF6-BD24-2536ABCF5580}"/>
  </bookViews>
  <sheets>
    <sheet name="入力シート(男)" sheetId="1" r:id="rId1"/>
    <sheet name="入力シート(女)" sheetId="2" r:id="rId2"/>
    <sheet name="申込書(男)" sheetId="3" r:id="rId3"/>
    <sheet name="申込書(女)" sheetId="4" r:id="rId4"/>
    <sheet name="転記用" sheetId="7" r:id="rId5"/>
    <sheet name="学校一覧" sheetId="8" r:id="rId6"/>
  </sheets>
  <definedNames>
    <definedName name="_xlnm.Print_Area" localSheetId="3">'申込書(女)'!$A$1:$Q$68</definedName>
    <definedName name="_xlnm.Print_Area" localSheetId="2">'申込書(男)'!$A$1:$Q$68</definedName>
    <definedName name="女子入力セル">'入力シート(女)'!$D$2:$D$4,'入力シート(女)'!$F$3:$I$4,'入力シート(女)'!$D$5:$I$6,'入力シート(女)'!$C$11:$I$40,'入力シート(女)'!$L$11:$N$36,'入力シート(女)'!$R$11:$T$36</definedName>
    <definedName name="男子入力セル">'入力シート(男)'!$D$2:$D$4,'入力シート(男)'!$F$3:$I$4,'入力シート(男)'!$D$5:$I$6,'入力シート(男)'!$B$11:$I$40,'入力シート(男)'!$L$11:$N$36,'入力シート(男)'!$R$11:$T$36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U11" i="1" l="1"/>
  <c r="O11" i="1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F79" i="7" l="1"/>
  <c r="B79" i="7" s="1"/>
  <c r="F78" i="7"/>
  <c r="B78" i="7" s="1"/>
  <c r="F77" i="7"/>
  <c r="B77" i="7" s="1"/>
  <c r="F76" i="7"/>
  <c r="B76" i="7" s="1"/>
  <c r="F75" i="7"/>
  <c r="B75" i="7" s="1"/>
  <c r="F74" i="7"/>
  <c r="B74" i="7" s="1"/>
  <c r="F73" i="7"/>
  <c r="B73" i="7" s="1"/>
  <c r="F72" i="7"/>
  <c r="B72" i="7" s="1"/>
  <c r="F71" i="7"/>
  <c r="B71" i="7" s="1"/>
  <c r="F70" i="7"/>
  <c r="B70" i="7" s="1"/>
  <c r="F69" i="7"/>
  <c r="B69" i="7" s="1"/>
  <c r="F68" i="7"/>
  <c r="B68" i="7" s="1"/>
  <c r="F67" i="7"/>
  <c r="B67" i="7" s="1"/>
  <c r="F40" i="7"/>
  <c r="B40" i="7" s="1"/>
  <c r="F39" i="7"/>
  <c r="B39" i="7" s="1"/>
  <c r="F38" i="7"/>
  <c r="B38" i="7" s="1"/>
  <c r="F37" i="7"/>
  <c r="B37" i="7" s="1"/>
  <c r="F36" i="7"/>
  <c r="B36" i="7" s="1"/>
  <c r="F35" i="7"/>
  <c r="B35" i="7" s="1"/>
  <c r="F34" i="7"/>
  <c r="B34" i="7" s="1"/>
  <c r="F33" i="7"/>
  <c r="B33" i="7" s="1"/>
  <c r="F32" i="7"/>
  <c r="B32" i="7" s="1"/>
  <c r="F31" i="7"/>
  <c r="B31" i="7" s="1"/>
  <c r="F30" i="7"/>
  <c r="B30" i="7" s="1"/>
  <c r="F29" i="7"/>
  <c r="B29" i="7" s="1"/>
  <c r="F28" i="7"/>
  <c r="B28" i="7" s="1"/>
  <c r="E28" i="7" l="1"/>
  <c r="A28" i="7"/>
  <c r="E30" i="7"/>
  <c r="A30" i="7"/>
  <c r="E32" i="7"/>
  <c r="A32" i="7"/>
  <c r="E34" i="7"/>
  <c r="A34" i="7"/>
  <c r="E36" i="7"/>
  <c r="A36" i="7"/>
  <c r="E38" i="7"/>
  <c r="A38" i="7"/>
  <c r="E40" i="7"/>
  <c r="A40" i="7"/>
  <c r="E68" i="7"/>
  <c r="A68" i="7"/>
  <c r="E70" i="7"/>
  <c r="A70" i="7"/>
  <c r="E72" i="7"/>
  <c r="A72" i="7"/>
  <c r="E74" i="7"/>
  <c r="A74" i="7"/>
  <c r="E76" i="7"/>
  <c r="A76" i="7"/>
  <c r="E78" i="7"/>
  <c r="A78" i="7"/>
  <c r="E29" i="7"/>
  <c r="A29" i="7"/>
  <c r="E31" i="7"/>
  <c r="A31" i="7"/>
  <c r="E33" i="7"/>
  <c r="A33" i="7"/>
  <c r="E35" i="7"/>
  <c r="A35" i="7"/>
  <c r="E37" i="7"/>
  <c r="A37" i="7"/>
  <c r="E39" i="7"/>
  <c r="A39" i="7"/>
  <c r="E67" i="7"/>
  <c r="A67" i="7"/>
  <c r="E69" i="7"/>
  <c r="A69" i="7"/>
  <c r="E71" i="7"/>
  <c r="A71" i="7"/>
  <c r="E73" i="7"/>
  <c r="A73" i="7"/>
  <c r="E75" i="7"/>
  <c r="A75" i="7"/>
  <c r="E77" i="7"/>
  <c r="A77" i="7"/>
  <c r="E79" i="7"/>
  <c r="A79" i="7"/>
  <c r="F42" i="7"/>
  <c r="B42" i="7" s="1"/>
  <c r="F43" i="7"/>
  <c r="B43" i="7" s="1"/>
  <c r="F44" i="7"/>
  <c r="B44" i="7" s="1"/>
  <c r="F45" i="7"/>
  <c r="B45" i="7" s="1"/>
  <c r="F46" i="7"/>
  <c r="B46" i="7" s="1"/>
  <c r="F47" i="7"/>
  <c r="B47" i="7" s="1"/>
  <c r="F48" i="7"/>
  <c r="B48" i="7" s="1"/>
  <c r="F49" i="7"/>
  <c r="B49" i="7" s="1"/>
  <c r="F50" i="7"/>
  <c r="B50" i="7" s="1"/>
  <c r="F51" i="7"/>
  <c r="B51" i="7" s="1"/>
  <c r="F52" i="7"/>
  <c r="B52" i="7" s="1"/>
  <c r="F53" i="7"/>
  <c r="B53" i="7" s="1"/>
  <c r="F54" i="7"/>
  <c r="B54" i="7" s="1"/>
  <c r="F55" i="7"/>
  <c r="B55" i="7" s="1"/>
  <c r="F56" i="7"/>
  <c r="F57" i="7"/>
  <c r="B57" i="7" s="1"/>
  <c r="F58" i="7"/>
  <c r="B58" i="7" s="1"/>
  <c r="F59" i="7"/>
  <c r="B59" i="7" s="1"/>
  <c r="F60" i="7"/>
  <c r="F61" i="7"/>
  <c r="B61" i="7" s="1"/>
  <c r="F62" i="7"/>
  <c r="B62" i="7" s="1"/>
  <c r="F63" i="7"/>
  <c r="B63" i="7" s="1"/>
  <c r="F64" i="7"/>
  <c r="F65" i="7"/>
  <c r="B65" i="7" s="1"/>
  <c r="F66" i="7"/>
  <c r="B66" i="7" s="1"/>
  <c r="F41" i="7"/>
  <c r="B41" i="7" s="1"/>
  <c r="F3" i="7"/>
  <c r="B3" i="7" s="1"/>
  <c r="F4" i="7"/>
  <c r="B4" i="7" s="1"/>
  <c r="F5" i="7"/>
  <c r="B5" i="7" s="1"/>
  <c r="F6" i="7"/>
  <c r="B6" i="7" s="1"/>
  <c r="F7" i="7"/>
  <c r="B7" i="7" s="1"/>
  <c r="F8" i="7"/>
  <c r="B8" i="7" s="1"/>
  <c r="F9" i="7"/>
  <c r="B9" i="7" s="1"/>
  <c r="F10" i="7"/>
  <c r="B10" i="7" s="1"/>
  <c r="F11" i="7"/>
  <c r="B11" i="7" s="1"/>
  <c r="F12" i="7"/>
  <c r="B12" i="7" s="1"/>
  <c r="F13" i="7"/>
  <c r="B13" i="7" s="1"/>
  <c r="F14" i="7"/>
  <c r="B14" i="7" s="1"/>
  <c r="F15" i="7"/>
  <c r="F16" i="7"/>
  <c r="F17" i="7"/>
  <c r="F18" i="7"/>
  <c r="F19" i="7"/>
  <c r="B19" i="7" s="1"/>
  <c r="F20" i="7"/>
  <c r="F21" i="7"/>
  <c r="F22" i="7"/>
  <c r="F23" i="7"/>
  <c r="B23" i="7" s="1"/>
  <c r="F24" i="7"/>
  <c r="F25" i="7"/>
  <c r="F26" i="7"/>
  <c r="B26" i="7" s="1"/>
  <c r="F27" i="7"/>
  <c r="F2" i="7"/>
  <c r="B2" i="7" s="1"/>
  <c r="E54" i="7"/>
  <c r="E58" i="7"/>
  <c r="E62" i="7"/>
  <c r="E19" i="7"/>
  <c r="E23" i="7"/>
  <c r="E24" i="7" l="1"/>
  <c r="B24" i="7"/>
  <c r="E18" i="7"/>
  <c r="B18" i="7"/>
  <c r="E22" i="7"/>
  <c r="B22" i="7"/>
  <c r="E20" i="7"/>
  <c r="B20" i="7"/>
  <c r="E16" i="7"/>
  <c r="B16" i="7"/>
  <c r="E27" i="7"/>
  <c r="B27" i="7"/>
  <c r="E25" i="7"/>
  <c r="B25" i="7"/>
  <c r="E21" i="7"/>
  <c r="B21" i="7"/>
  <c r="E17" i="7"/>
  <c r="B17" i="7"/>
  <c r="E15" i="7"/>
  <c r="B15" i="7"/>
  <c r="E64" i="7"/>
  <c r="B64" i="7"/>
  <c r="E60" i="7"/>
  <c r="B60" i="7"/>
  <c r="E56" i="7"/>
  <c r="B56" i="7"/>
  <c r="E26" i="7"/>
  <c r="E66" i="7"/>
  <c r="E65" i="7"/>
  <c r="E63" i="7"/>
  <c r="E61" i="7"/>
  <c r="E59" i="7"/>
  <c r="E57" i="7"/>
  <c r="E55" i="7"/>
  <c r="E52" i="7"/>
  <c r="E48" i="7"/>
  <c r="E44" i="7"/>
  <c r="E41" i="7"/>
  <c r="E53" i="7"/>
  <c r="E51" i="7"/>
  <c r="E49" i="7"/>
  <c r="E47" i="7"/>
  <c r="E45" i="7"/>
  <c r="E43" i="7"/>
  <c r="E50" i="7"/>
  <c r="E46" i="7"/>
  <c r="E42" i="7"/>
  <c r="E2" i="7"/>
  <c r="E14" i="7"/>
  <c r="E12" i="7"/>
  <c r="E10" i="7"/>
  <c r="E8" i="7"/>
  <c r="E6" i="7"/>
  <c r="E4" i="7"/>
  <c r="E13" i="7"/>
  <c r="E11" i="7"/>
  <c r="E9" i="7"/>
  <c r="E7" i="7"/>
  <c r="E5" i="7"/>
  <c r="E3" i="7"/>
  <c r="H41" i="7"/>
  <c r="H2" i="7"/>
  <c r="A66" i="7" l="1"/>
  <c r="A65" i="7"/>
  <c r="P60" i="3"/>
  <c r="O60" i="3"/>
  <c r="N60" i="3"/>
  <c r="P58" i="3"/>
  <c r="O58" i="3"/>
  <c r="N58" i="3"/>
  <c r="J60" i="3"/>
  <c r="I60" i="3"/>
  <c r="J58" i="3"/>
  <c r="I58" i="3"/>
  <c r="H60" i="3"/>
  <c r="H58" i="3"/>
  <c r="G65" i="7"/>
  <c r="G66" i="7"/>
  <c r="Q58" i="4"/>
  <c r="P60" i="4"/>
  <c r="O60" i="4"/>
  <c r="P58" i="4"/>
  <c r="O58" i="4"/>
  <c r="N60" i="4"/>
  <c r="N58" i="4"/>
  <c r="J60" i="4"/>
  <c r="J58" i="4"/>
  <c r="I60" i="4"/>
  <c r="I58" i="4"/>
  <c r="H60" i="4"/>
  <c r="H58" i="4"/>
  <c r="H52" i="4"/>
  <c r="I52" i="4"/>
  <c r="J52" i="4"/>
  <c r="H54" i="4"/>
  <c r="I54" i="4"/>
  <c r="J54" i="4"/>
  <c r="H56" i="4"/>
  <c r="I56" i="4"/>
  <c r="J56" i="4"/>
  <c r="G79" i="7" l="1"/>
  <c r="K60" i="4"/>
  <c r="K58" i="4"/>
  <c r="Q60" i="4"/>
  <c r="U12" i="1"/>
  <c r="G28" i="7" s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Q60" i="3" s="1"/>
  <c r="O36" i="1"/>
  <c r="O35" i="1"/>
  <c r="O34" i="1"/>
  <c r="G25" i="7" s="1"/>
  <c r="O33" i="1"/>
  <c r="G24" i="7" s="1"/>
  <c r="O32" i="1"/>
  <c r="G23" i="7" s="1"/>
  <c r="O31" i="1"/>
  <c r="G22" i="7" s="1"/>
  <c r="O30" i="1"/>
  <c r="G21" i="7" s="1"/>
  <c r="O29" i="1"/>
  <c r="G20" i="7" s="1"/>
  <c r="O28" i="1"/>
  <c r="G19" i="7" s="1"/>
  <c r="O27" i="1"/>
  <c r="G18" i="7" s="1"/>
  <c r="O26" i="1"/>
  <c r="G17" i="7" s="1"/>
  <c r="O25" i="1"/>
  <c r="G16" i="7" s="1"/>
  <c r="O24" i="1"/>
  <c r="G15" i="7" s="1"/>
  <c r="O23" i="1"/>
  <c r="G14" i="7" s="1"/>
  <c r="O22" i="1"/>
  <c r="G13" i="7" s="1"/>
  <c r="O21" i="1"/>
  <c r="G12" i="7" s="1"/>
  <c r="O20" i="1"/>
  <c r="G11" i="7" s="1"/>
  <c r="O19" i="1"/>
  <c r="G10" i="7" s="1"/>
  <c r="O18" i="1"/>
  <c r="G9" i="7" s="1"/>
  <c r="O17" i="1"/>
  <c r="G8" i="7" s="1"/>
  <c r="O16" i="1"/>
  <c r="G7" i="7" s="1"/>
  <c r="O15" i="1"/>
  <c r="G6" i="7" s="1"/>
  <c r="O14" i="1"/>
  <c r="G5" i="7" s="1"/>
  <c r="O13" i="1"/>
  <c r="G4" i="7" s="1"/>
  <c r="O12" i="1"/>
  <c r="G3" i="7" s="1"/>
  <c r="G2" i="7"/>
  <c r="A27" i="7"/>
  <c r="I41" i="7"/>
  <c r="G40" i="7" l="1"/>
  <c r="G39" i="7"/>
  <c r="G38" i="7"/>
  <c r="G37" i="7"/>
  <c r="G36" i="7"/>
  <c r="G35" i="7"/>
  <c r="G34" i="7"/>
  <c r="G33" i="7"/>
  <c r="G32" i="7"/>
  <c r="G31" i="7"/>
  <c r="G30" i="7"/>
  <c r="G29" i="7"/>
  <c r="K60" i="3"/>
  <c r="G27" i="7"/>
  <c r="K58" i="3"/>
  <c r="G26" i="7"/>
  <c r="Q58" i="3"/>
  <c r="A26" i="7"/>
  <c r="A41" i="7"/>
  <c r="A42" i="7" l="1"/>
  <c r="M67" i="4" l="1"/>
  <c r="A49" i="7" l="1"/>
  <c r="A47" i="7"/>
  <c r="A45" i="7"/>
  <c r="A43" i="7"/>
  <c r="A57" i="7"/>
  <c r="A62" i="7"/>
  <c r="A52" i="7"/>
  <c r="A59" i="7"/>
  <c r="A53" i="7"/>
  <c r="A64" i="7"/>
  <c r="A46" i="7"/>
  <c r="A58" i="7"/>
  <c r="A63" i="7"/>
  <c r="A44" i="7"/>
  <c r="A56" i="7"/>
  <c r="A61" i="7"/>
  <c r="A50" i="7"/>
  <c r="A55" i="7"/>
  <c r="A48" i="7"/>
  <c r="A60" i="7"/>
  <c r="A54" i="7"/>
  <c r="A51" i="7"/>
  <c r="I2" i="7" l="1"/>
  <c r="P56" i="4"/>
  <c r="O56" i="4"/>
  <c r="N56" i="4"/>
  <c r="P54" i="4"/>
  <c r="O54" i="4"/>
  <c r="N54" i="4"/>
  <c r="I65" i="4"/>
  <c r="P52" i="4"/>
  <c r="O52" i="4"/>
  <c r="N52" i="4"/>
  <c r="P50" i="4"/>
  <c r="O50" i="4"/>
  <c r="N50" i="4"/>
  <c r="J50" i="4"/>
  <c r="I50" i="4"/>
  <c r="H50" i="4"/>
  <c r="P48" i="4"/>
  <c r="O48" i="4"/>
  <c r="N48" i="4"/>
  <c r="J48" i="4"/>
  <c r="I48" i="4"/>
  <c r="H48" i="4"/>
  <c r="P46" i="4"/>
  <c r="O46" i="4"/>
  <c r="N46" i="4"/>
  <c r="J46" i="4"/>
  <c r="I46" i="4"/>
  <c r="H46" i="4"/>
  <c r="P44" i="4"/>
  <c r="O44" i="4"/>
  <c r="N44" i="4"/>
  <c r="J44" i="4"/>
  <c r="I44" i="4"/>
  <c r="H44" i="4"/>
  <c r="B67" i="4"/>
  <c r="P42" i="4"/>
  <c r="O42" i="4"/>
  <c r="N42" i="4"/>
  <c r="J42" i="4"/>
  <c r="I42" i="4"/>
  <c r="H42" i="4"/>
  <c r="E66" i="4"/>
  <c r="D66" i="4"/>
  <c r="C66" i="4"/>
  <c r="B66" i="4"/>
  <c r="B65" i="4"/>
  <c r="P40" i="4"/>
  <c r="O40" i="4"/>
  <c r="N40" i="4"/>
  <c r="J40" i="4"/>
  <c r="I40" i="4"/>
  <c r="H40" i="4"/>
  <c r="E64" i="4"/>
  <c r="D64" i="4"/>
  <c r="C64" i="4"/>
  <c r="B64" i="4"/>
  <c r="B63" i="4"/>
  <c r="P38" i="4"/>
  <c r="O38" i="4"/>
  <c r="N38" i="4"/>
  <c r="J38" i="4"/>
  <c r="I38" i="4"/>
  <c r="H38" i="4"/>
  <c r="E62" i="4"/>
  <c r="D62" i="4"/>
  <c r="C62" i="4"/>
  <c r="B62" i="4"/>
  <c r="B61" i="4"/>
  <c r="P36" i="4"/>
  <c r="O36" i="4"/>
  <c r="N36" i="4"/>
  <c r="J36" i="4"/>
  <c r="I36" i="4"/>
  <c r="H36" i="4"/>
  <c r="E60" i="4"/>
  <c r="D60" i="4"/>
  <c r="C60" i="4"/>
  <c r="B60" i="4"/>
  <c r="B59" i="4"/>
  <c r="P34" i="4"/>
  <c r="O34" i="4"/>
  <c r="N34" i="4"/>
  <c r="J34" i="4"/>
  <c r="I34" i="4"/>
  <c r="H34" i="4"/>
  <c r="E58" i="4"/>
  <c r="D58" i="4"/>
  <c r="C58" i="4"/>
  <c r="B58" i="4"/>
  <c r="B57" i="4"/>
  <c r="P32" i="4"/>
  <c r="O32" i="4"/>
  <c r="N32" i="4"/>
  <c r="J32" i="4"/>
  <c r="I32" i="4"/>
  <c r="H32" i="4"/>
  <c r="E56" i="4"/>
  <c r="D56" i="4"/>
  <c r="C56" i="4"/>
  <c r="B56" i="4"/>
  <c r="B55" i="4"/>
  <c r="P30" i="4"/>
  <c r="O30" i="4"/>
  <c r="N30" i="4"/>
  <c r="J30" i="4"/>
  <c r="I30" i="4"/>
  <c r="H30" i="4"/>
  <c r="E54" i="4"/>
  <c r="D54" i="4"/>
  <c r="C54" i="4"/>
  <c r="B54" i="4"/>
  <c r="B53" i="4"/>
  <c r="P28" i="4"/>
  <c r="O28" i="4"/>
  <c r="N28" i="4"/>
  <c r="J28" i="4"/>
  <c r="I28" i="4"/>
  <c r="H28" i="4"/>
  <c r="E52" i="4"/>
  <c r="D52" i="4"/>
  <c r="C52" i="4"/>
  <c r="B52" i="4"/>
  <c r="B51" i="4"/>
  <c r="P26" i="4"/>
  <c r="O26" i="4"/>
  <c r="N26" i="4"/>
  <c r="J26" i="4"/>
  <c r="I26" i="4"/>
  <c r="H26" i="4"/>
  <c r="E50" i="4"/>
  <c r="D50" i="4"/>
  <c r="C50" i="4"/>
  <c r="B50" i="4"/>
  <c r="B49" i="4"/>
  <c r="P24" i="4"/>
  <c r="O24" i="4"/>
  <c r="N24" i="4"/>
  <c r="J24" i="4"/>
  <c r="I24" i="4"/>
  <c r="H24" i="4"/>
  <c r="E48" i="4"/>
  <c r="D48" i="4"/>
  <c r="C48" i="4"/>
  <c r="B48" i="4"/>
  <c r="B47" i="4"/>
  <c r="P22" i="4"/>
  <c r="O22" i="4"/>
  <c r="N22" i="4"/>
  <c r="J22" i="4"/>
  <c r="I22" i="4"/>
  <c r="H22" i="4"/>
  <c r="E46" i="4"/>
  <c r="D46" i="4"/>
  <c r="C46" i="4"/>
  <c r="B46" i="4"/>
  <c r="B45" i="4"/>
  <c r="P20" i="4"/>
  <c r="O20" i="4"/>
  <c r="N20" i="4"/>
  <c r="J20" i="4"/>
  <c r="I20" i="4"/>
  <c r="H20" i="4"/>
  <c r="E44" i="4"/>
  <c r="D44" i="4"/>
  <c r="C44" i="4"/>
  <c r="B44" i="4"/>
  <c r="B43" i="4"/>
  <c r="P18" i="4"/>
  <c r="O18" i="4"/>
  <c r="N18" i="4"/>
  <c r="J18" i="4"/>
  <c r="I18" i="4"/>
  <c r="H18" i="4"/>
  <c r="E42" i="4"/>
  <c r="D42" i="4"/>
  <c r="C42" i="4"/>
  <c r="B42" i="4"/>
  <c r="B41" i="4"/>
  <c r="P16" i="4"/>
  <c r="O16" i="4"/>
  <c r="N16" i="4"/>
  <c r="J16" i="4"/>
  <c r="I16" i="4"/>
  <c r="H16" i="4"/>
  <c r="E40" i="4"/>
  <c r="D40" i="4"/>
  <c r="C40" i="4"/>
  <c r="B40" i="4"/>
  <c r="B39" i="4"/>
  <c r="P14" i="4"/>
  <c r="O14" i="4"/>
  <c r="N14" i="4"/>
  <c r="J14" i="4"/>
  <c r="I14" i="4"/>
  <c r="H14" i="4"/>
  <c r="E38" i="4"/>
  <c r="D38" i="4"/>
  <c r="C38" i="4"/>
  <c r="B38" i="4"/>
  <c r="B37" i="4"/>
  <c r="P12" i="4"/>
  <c r="O12" i="4"/>
  <c r="N12" i="4"/>
  <c r="J12" i="4"/>
  <c r="I12" i="4"/>
  <c r="H12" i="4"/>
  <c r="E36" i="4"/>
  <c r="D36" i="4"/>
  <c r="C36" i="4"/>
  <c r="B36" i="4"/>
  <c r="B35" i="4"/>
  <c r="P10" i="4"/>
  <c r="O10" i="4"/>
  <c r="N10" i="4"/>
  <c r="J10" i="4"/>
  <c r="I10" i="4"/>
  <c r="H10" i="4"/>
  <c r="E34" i="4"/>
  <c r="D34" i="4"/>
  <c r="C34" i="4"/>
  <c r="B34" i="4"/>
  <c r="B33" i="4"/>
  <c r="E32" i="4"/>
  <c r="D32" i="4"/>
  <c r="C32" i="4"/>
  <c r="B32" i="4"/>
  <c r="B31" i="4"/>
  <c r="E30" i="4"/>
  <c r="D30" i="4"/>
  <c r="C30" i="4"/>
  <c r="B30" i="4"/>
  <c r="B29" i="4"/>
  <c r="E28" i="4"/>
  <c r="D28" i="4"/>
  <c r="C28" i="4"/>
  <c r="B28" i="4"/>
  <c r="B27" i="4"/>
  <c r="E26" i="4"/>
  <c r="D26" i="4"/>
  <c r="C26" i="4"/>
  <c r="B26" i="4"/>
  <c r="B25" i="4"/>
  <c r="E24" i="4"/>
  <c r="D24" i="4"/>
  <c r="C24" i="4"/>
  <c r="B24" i="4"/>
  <c r="B23" i="4"/>
  <c r="E22" i="4"/>
  <c r="D22" i="4"/>
  <c r="C22" i="4"/>
  <c r="B22" i="4"/>
  <c r="B21" i="4"/>
  <c r="E20" i="4"/>
  <c r="D20" i="4"/>
  <c r="C20" i="4"/>
  <c r="B20" i="4"/>
  <c r="B19" i="4"/>
  <c r="E18" i="4"/>
  <c r="D18" i="4"/>
  <c r="C18" i="4"/>
  <c r="B18" i="4"/>
  <c r="B17" i="4"/>
  <c r="E16" i="4"/>
  <c r="D16" i="4"/>
  <c r="C16" i="4"/>
  <c r="B16" i="4"/>
  <c r="B15" i="4"/>
  <c r="E14" i="4"/>
  <c r="D14" i="4"/>
  <c r="C14" i="4"/>
  <c r="B14" i="4"/>
  <c r="B13" i="4"/>
  <c r="E12" i="4"/>
  <c r="D12" i="4"/>
  <c r="C12" i="4"/>
  <c r="B12" i="4"/>
  <c r="B11" i="4"/>
  <c r="E10" i="4"/>
  <c r="D10" i="4"/>
  <c r="C10" i="4"/>
  <c r="B10" i="4"/>
  <c r="B9" i="4"/>
  <c r="E8" i="4"/>
  <c r="D8" i="4"/>
  <c r="C8" i="4"/>
  <c r="B8" i="4"/>
  <c r="P4" i="4"/>
  <c r="D4" i="4"/>
  <c r="D3" i="4"/>
  <c r="I2" i="4"/>
  <c r="P56" i="3"/>
  <c r="O56" i="3"/>
  <c r="N56" i="3"/>
  <c r="J56" i="3"/>
  <c r="I56" i="3"/>
  <c r="H56" i="3"/>
  <c r="M67" i="3"/>
  <c r="P54" i="3"/>
  <c r="O54" i="3"/>
  <c r="N54" i="3"/>
  <c r="J54" i="3"/>
  <c r="I54" i="3"/>
  <c r="H54" i="3"/>
  <c r="I65" i="3"/>
  <c r="P52" i="3"/>
  <c r="O52" i="3"/>
  <c r="N52" i="3"/>
  <c r="J52" i="3"/>
  <c r="I52" i="3"/>
  <c r="H52" i="3"/>
  <c r="P50" i="3"/>
  <c r="O50" i="3"/>
  <c r="N50" i="3"/>
  <c r="J50" i="3"/>
  <c r="I50" i="3"/>
  <c r="H50" i="3"/>
  <c r="P48" i="3"/>
  <c r="O48" i="3"/>
  <c r="N48" i="3"/>
  <c r="J48" i="3"/>
  <c r="I48" i="3"/>
  <c r="H48" i="3"/>
  <c r="P46" i="3"/>
  <c r="O46" i="3"/>
  <c r="N46" i="3"/>
  <c r="J46" i="3"/>
  <c r="I46" i="3"/>
  <c r="H46" i="3"/>
  <c r="P44" i="3"/>
  <c r="O44" i="3"/>
  <c r="N44" i="3"/>
  <c r="J44" i="3"/>
  <c r="I44" i="3"/>
  <c r="H44" i="3"/>
  <c r="B67" i="3"/>
  <c r="P42" i="3"/>
  <c r="O42" i="3"/>
  <c r="N42" i="3"/>
  <c r="J42" i="3"/>
  <c r="I42" i="3"/>
  <c r="H42" i="3"/>
  <c r="E66" i="3"/>
  <c r="D66" i="3"/>
  <c r="C66" i="3"/>
  <c r="B66" i="3"/>
  <c r="B65" i="3"/>
  <c r="P40" i="3"/>
  <c r="O40" i="3"/>
  <c r="N40" i="3"/>
  <c r="J40" i="3"/>
  <c r="I40" i="3"/>
  <c r="H40" i="3"/>
  <c r="E64" i="3"/>
  <c r="D64" i="3"/>
  <c r="C64" i="3"/>
  <c r="B64" i="3"/>
  <c r="B63" i="3"/>
  <c r="P38" i="3"/>
  <c r="O38" i="3"/>
  <c r="N38" i="3"/>
  <c r="J38" i="3"/>
  <c r="I38" i="3"/>
  <c r="H38" i="3"/>
  <c r="E62" i="3"/>
  <c r="D62" i="3"/>
  <c r="C62" i="3"/>
  <c r="B62" i="3"/>
  <c r="B61" i="3"/>
  <c r="P36" i="3"/>
  <c r="O36" i="3"/>
  <c r="N36" i="3"/>
  <c r="J36" i="3"/>
  <c r="I36" i="3"/>
  <c r="H36" i="3"/>
  <c r="E60" i="3"/>
  <c r="D60" i="3"/>
  <c r="C60" i="3"/>
  <c r="B60" i="3"/>
  <c r="B59" i="3"/>
  <c r="P34" i="3"/>
  <c r="O34" i="3"/>
  <c r="N34" i="3"/>
  <c r="J34" i="3"/>
  <c r="I34" i="3"/>
  <c r="H34" i="3"/>
  <c r="E58" i="3"/>
  <c r="D58" i="3"/>
  <c r="C58" i="3"/>
  <c r="B58" i="3"/>
  <c r="B57" i="3"/>
  <c r="P32" i="3"/>
  <c r="O32" i="3"/>
  <c r="N32" i="3"/>
  <c r="J32" i="3"/>
  <c r="I32" i="3"/>
  <c r="H32" i="3"/>
  <c r="E56" i="3"/>
  <c r="D56" i="3"/>
  <c r="C56" i="3"/>
  <c r="B56" i="3"/>
  <c r="B55" i="3"/>
  <c r="P30" i="3"/>
  <c r="O30" i="3"/>
  <c r="N30" i="3"/>
  <c r="J30" i="3"/>
  <c r="I30" i="3"/>
  <c r="H30" i="3"/>
  <c r="E54" i="3"/>
  <c r="D54" i="3"/>
  <c r="C54" i="3"/>
  <c r="B54" i="3"/>
  <c r="B53" i="3"/>
  <c r="P28" i="3"/>
  <c r="O28" i="3"/>
  <c r="N28" i="3"/>
  <c r="J28" i="3"/>
  <c r="I28" i="3"/>
  <c r="H28" i="3"/>
  <c r="E52" i="3"/>
  <c r="D52" i="3"/>
  <c r="C52" i="3"/>
  <c r="B52" i="3"/>
  <c r="B51" i="3"/>
  <c r="P26" i="3"/>
  <c r="O26" i="3"/>
  <c r="N26" i="3"/>
  <c r="J26" i="3"/>
  <c r="I26" i="3"/>
  <c r="H26" i="3"/>
  <c r="E50" i="3"/>
  <c r="D50" i="3"/>
  <c r="C50" i="3"/>
  <c r="B50" i="3"/>
  <c r="B49" i="3"/>
  <c r="P24" i="3"/>
  <c r="O24" i="3"/>
  <c r="N24" i="3"/>
  <c r="J24" i="3"/>
  <c r="I24" i="3"/>
  <c r="H24" i="3"/>
  <c r="E48" i="3"/>
  <c r="D48" i="3"/>
  <c r="C48" i="3"/>
  <c r="B48" i="3"/>
  <c r="B47" i="3"/>
  <c r="P22" i="3"/>
  <c r="O22" i="3"/>
  <c r="N22" i="3"/>
  <c r="J22" i="3"/>
  <c r="I22" i="3"/>
  <c r="H22" i="3"/>
  <c r="E46" i="3"/>
  <c r="D46" i="3"/>
  <c r="C46" i="3"/>
  <c r="B46" i="3"/>
  <c r="B45" i="3"/>
  <c r="P20" i="3"/>
  <c r="O20" i="3"/>
  <c r="N20" i="3"/>
  <c r="J20" i="3"/>
  <c r="I20" i="3"/>
  <c r="H20" i="3"/>
  <c r="E44" i="3"/>
  <c r="D44" i="3"/>
  <c r="C44" i="3"/>
  <c r="B44" i="3"/>
  <c r="B43" i="3"/>
  <c r="P18" i="3"/>
  <c r="O18" i="3"/>
  <c r="N18" i="3"/>
  <c r="J18" i="3"/>
  <c r="I18" i="3"/>
  <c r="H18" i="3"/>
  <c r="E42" i="3"/>
  <c r="D42" i="3"/>
  <c r="C42" i="3"/>
  <c r="B42" i="3"/>
  <c r="B41" i="3"/>
  <c r="P16" i="3"/>
  <c r="O16" i="3"/>
  <c r="N16" i="3"/>
  <c r="J16" i="3"/>
  <c r="I16" i="3"/>
  <c r="H16" i="3"/>
  <c r="E40" i="3"/>
  <c r="D40" i="3"/>
  <c r="C40" i="3"/>
  <c r="B40" i="3"/>
  <c r="B39" i="3"/>
  <c r="P14" i="3"/>
  <c r="O14" i="3"/>
  <c r="N14" i="3"/>
  <c r="J14" i="3"/>
  <c r="I14" i="3"/>
  <c r="H14" i="3"/>
  <c r="E38" i="3"/>
  <c r="D38" i="3"/>
  <c r="C38" i="3"/>
  <c r="B38" i="3"/>
  <c r="B37" i="3"/>
  <c r="P12" i="3"/>
  <c r="O12" i="3"/>
  <c r="N12" i="3"/>
  <c r="J12" i="3"/>
  <c r="I12" i="3"/>
  <c r="H12" i="3"/>
  <c r="E36" i="3"/>
  <c r="D36" i="3"/>
  <c r="C36" i="3"/>
  <c r="B36" i="3"/>
  <c r="B35" i="3"/>
  <c r="P10" i="3"/>
  <c r="O10" i="3"/>
  <c r="N10" i="3"/>
  <c r="J10" i="3"/>
  <c r="I10" i="3"/>
  <c r="H10" i="3"/>
  <c r="E34" i="3"/>
  <c r="D34" i="3"/>
  <c r="C34" i="3"/>
  <c r="B34" i="3"/>
  <c r="B33" i="3"/>
  <c r="E32" i="3"/>
  <c r="D32" i="3"/>
  <c r="C32" i="3"/>
  <c r="B32" i="3"/>
  <c r="B31" i="3"/>
  <c r="E30" i="3"/>
  <c r="D30" i="3"/>
  <c r="C30" i="3"/>
  <c r="B30" i="3"/>
  <c r="B29" i="3"/>
  <c r="E28" i="3"/>
  <c r="D28" i="3"/>
  <c r="C28" i="3"/>
  <c r="B28" i="3"/>
  <c r="B27" i="3"/>
  <c r="E26" i="3"/>
  <c r="D26" i="3"/>
  <c r="C26" i="3"/>
  <c r="B26" i="3"/>
  <c r="B25" i="3"/>
  <c r="E24" i="3"/>
  <c r="D24" i="3"/>
  <c r="C24" i="3"/>
  <c r="B24" i="3"/>
  <c r="B23" i="3"/>
  <c r="E22" i="3"/>
  <c r="D22" i="3"/>
  <c r="C22" i="3"/>
  <c r="B22" i="3"/>
  <c r="B21" i="3"/>
  <c r="E20" i="3"/>
  <c r="D20" i="3"/>
  <c r="C20" i="3"/>
  <c r="B20" i="3"/>
  <c r="B19" i="3"/>
  <c r="E18" i="3"/>
  <c r="D18" i="3"/>
  <c r="C18" i="3"/>
  <c r="B18" i="3"/>
  <c r="B17" i="3"/>
  <c r="E16" i="3"/>
  <c r="D16" i="3"/>
  <c r="C16" i="3"/>
  <c r="B16" i="3"/>
  <c r="B15" i="3"/>
  <c r="E14" i="3"/>
  <c r="D14" i="3"/>
  <c r="C14" i="3"/>
  <c r="B14" i="3"/>
  <c r="B13" i="3"/>
  <c r="E12" i="3"/>
  <c r="D12" i="3"/>
  <c r="C12" i="3"/>
  <c r="B12" i="3"/>
  <c r="B11" i="3"/>
  <c r="E10" i="3"/>
  <c r="D10" i="3"/>
  <c r="C10" i="3"/>
  <c r="B10" i="3"/>
  <c r="B9" i="3"/>
  <c r="E8" i="3"/>
  <c r="D8" i="3"/>
  <c r="C8" i="3"/>
  <c r="B8" i="3"/>
  <c r="P4" i="3"/>
  <c r="D4" i="3"/>
  <c r="D3" i="3"/>
  <c r="I2" i="3"/>
  <c r="G64" i="7"/>
  <c r="G78" i="7"/>
  <c r="G63" i="7"/>
  <c r="G62" i="7"/>
  <c r="G77" i="7"/>
  <c r="G61" i="7"/>
  <c r="G60" i="7"/>
  <c r="G76" i="7"/>
  <c r="G59" i="7"/>
  <c r="G58" i="7"/>
  <c r="G75" i="7"/>
  <c r="G57" i="7"/>
  <c r="G56" i="7"/>
  <c r="G74" i="7"/>
  <c r="G55" i="7"/>
  <c r="G54" i="7"/>
  <c r="G73" i="7"/>
  <c r="G53" i="7"/>
  <c r="G52" i="7"/>
  <c r="G72" i="7"/>
  <c r="G51" i="7"/>
  <c r="G50" i="7"/>
  <c r="G71" i="7"/>
  <c r="G49" i="7"/>
  <c r="G48" i="7"/>
  <c r="G70" i="7"/>
  <c r="G47" i="7"/>
  <c r="G46" i="7"/>
  <c r="G69" i="7"/>
  <c r="G45" i="7"/>
  <c r="G44" i="7"/>
  <c r="G68" i="7"/>
  <c r="G43" i="7"/>
  <c r="G42" i="7"/>
  <c r="G41" i="7"/>
  <c r="F2" i="2"/>
  <c r="D2" i="4" s="1"/>
  <c r="K54" i="3"/>
  <c r="Q50" i="3"/>
  <c r="K48" i="3"/>
  <c r="Q46" i="3"/>
  <c r="Q44" i="3"/>
  <c r="K44" i="3"/>
  <c r="K42" i="3"/>
  <c r="K40" i="3"/>
  <c r="Q38" i="3"/>
  <c r="K38" i="3"/>
  <c r="Q36" i="3"/>
  <c r="Q34" i="3"/>
  <c r="K34" i="3"/>
  <c r="Q32" i="3"/>
  <c r="K32" i="3"/>
  <c r="Q30" i="3"/>
  <c r="K30" i="3"/>
  <c r="Q28" i="3"/>
  <c r="K28" i="3"/>
  <c r="Q26" i="3"/>
  <c r="Q24" i="3"/>
  <c r="K22" i="3"/>
  <c r="K20" i="3"/>
  <c r="K18" i="3"/>
  <c r="K16" i="3"/>
  <c r="Q14" i="3"/>
  <c r="K14" i="3"/>
  <c r="Q12" i="3"/>
  <c r="K12" i="3"/>
  <c r="Q10" i="3"/>
  <c r="K10" i="3"/>
  <c r="F2" i="1"/>
  <c r="D2" i="3" s="1"/>
  <c r="G67" i="7" l="1"/>
  <c r="K52" i="4"/>
  <c r="K54" i="4"/>
  <c r="K56" i="4"/>
  <c r="K10" i="4"/>
  <c r="K12" i="4"/>
  <c r="K14" i="4"/>
  <c r="K16" i="4"/>
  <c r="K18" i="4"/>
  <c r="K20" i="4"/>
  <c r="K34" i="4"/>
  <c r="K38" i="4"/>
  <c r="K42" i="4"/>
  <c r="K50" i="4"/>
  <c r="Q20" i="4"/>
  <c r="Q32" i="4"/>
  <c r="Q44" i="4"/>
  <c r="Q56" i="4"/>
  <c r="Q10" i="4"/>
  <c r="Q12" i="4"/>
  <c r="Q24" i="4"/>
  <c r="Q36" i="4"/>
  <c r="Q48" i="4"/>
  <c r="Q16" i="4"/>
  <c r="Q28" i="4"/>
  <c r="Q40" i="4"/>
  <c r="Q52" i="4"/>
  <c r="Q16" i="3"/>
  <c r="K24" i="3"/>
  <c r="Q40" i="3"/>
  <c r="Q56" i="3"/>
  <c r="Q14" i="4"/>
  <c r="K22" i="4"/>
  <c r="Q38" i="4"/>
  <c r="Q18" i="3"/>
  <c r="K26" i="3"/>
  <c r="Q42" i="3"/>
  <c r="K24" i="4"/>
  <c r="Q20" i="3"/>
  <c r="K46" i="3"/>
  <c r="Q48" i="3"/>
  <c r="K52" i="3"/>
  <c r="Q18" i="4"/>
  <c r="K26" i="4"/>
  <c r="Q42" i="4"/>
  <c r="Q22" i="3"/>
  <c r="Q54" i="3"/>
  <c r="K28" i="4"/>
  <c r="K46" i="4"/>
  <c r="Q22" i="4"/>
  <c r="K30" i="4"/>
  <c r="Q54" i="4"/>
  <c r="K32" i="4"/>
  <c r="K36" i="3"/>
  <c r="K50" i="3"/>
  <c r="Q52" i="3"/>
  <c r="Q26" i="4"/>
  <c r="K36" i="4"/>
  <c r="K44" i="4"/>
  <c r="Q46" i="4"/>
  <c r="K56" i="3"/>
  <c r="Q30" i="4"/>
  <c r="K40" i="4"/>
  <c r="Q34" i="4"/>
  <c r="K48" i="4"/>
  <c r="Q50" i="4"/>
  <c r="A2" i="7" l="1"/>
  <c r="A8" i="7"/>
  <c r="A22" i="7"/>
  <c r="A7" i="7" l="1"/>
  <c r="A14" i="7"/>
  <c r="A15" i="7"/>
  <c r="A25" i="7"/>
  <c r="A12" i="7"/>
  <c r="A3" i="7"/>
  <c r="A13" i="7"/>
  <c r="A19" i="7"/>
  <c r="A24" i="7"/>
  <c r="A20" i="7"/>
  <c r="A5" i="7"/>
  <c r="A11" i="7"/>
  <c r="A6" i="7"/>
  <c r="A23" i="7"/>
  <c r="A4" i="7"/>
  <c r="A17" i="7"/>
  <c r="A10" i="7"/>
  <c r="A21" i="7"/>
  <c r="A16" i="7"/>
  <c r="A18" i="7"/>
  <c r="A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K20-0553</author>
  </authors>
  <commentList>
    <comment ref="D6" authorId="0" shapeId="0" xr:uid="{9B2C77A9-1926-4F87-8B38-2F24B6177FEB}">
      <text>
        <r>
          <rPr>
            <b/>
            <sz val="9"/>
            <color indexed="81"/>
            <rFont val="ＭＳ Ｐゴシック"/>
            <family val="3"/>
            <charset val="128"/>
          </rPr>
          <t>監督・コーチを含む学校長が認めた引率者全員を記入する。
女子の運営希望は（　　）書きにする。
例：高松　太郎、（高松　花子）</t>
        </r>
      </text>
    </comment>
    <comment ref="N11" authorId="0" shapeId="0" xr:uid="{0C63E445-454E-4F5E-B558-E2024CA10D86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1" authorId="0" shapeId="0" xr:uid="{E55CD02E-4DAD-415D-B678-C88BAB630701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1" authorId="0" shapeId="0" xr:uid="{4467537A-20C7-4174-A82D-E84C19E827CE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1" authorId="0" shapeId="0" xr:uid="{89A25A55-E4C2-4CBD-8AB0-F555348AF912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K20-0553</author>
  </authors>
  <commentList>
    <comment ref="D6" authorId="0" shapeId="0" xr:uid="{C986A66C-FCCD-4B39-94FD-C675BABD3505}">
      <text>
        <r>
          <rPr>
            <b/>
            <sz val="9"/>
            <color indexed="81"/>
            <rFont val="ＭＳ Ｐゴシック"/>
            <family val="3"/>
            <charset val="128"/>
          </rPr>
          <t>監督・コーチを含む学校長が認めた引率者全員を記入する。
男子の運営希望は（　　）書きにする。
例：高松　太郎、（高松　花子）</t>
        </r>
      </text>
    </comment>
    <comment ref="N11" authorId="0" shapeId="0" xr:uid="{66FB833D-7ED9-4E83-A743-F12B4EC8C200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O11" authorId="0" shapeId="0" xr:uid="{5EB881C0-E738-4D4D-BB89-989A46777287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  <comment ref="T11" authorId="0" shapeId="0" xr:uid="{6AC7F777-3A60-4177-BF79-86EC66270822}">
      <text>
        <r>
          <rPr>
            <b/>
            <sz val="9"/>
            <color indexed="81"/>
            <rFont val="MS P ゴシック"/>
            <family val="3"/>
            <charset val="128"/>
          </rPr>
          <t>有資格者
には ○</t>
        </r>
      </text>
    </comment>
    <comment ref="U11" authorId="0" shapeId="0" xr:uid="{D7BF2A85-3D5D-4CB1-BA3D-2F28B757912E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
は自動で表示</t>
        </r>
      </text>
    </comment>
  </commentList>
</comments>
</file>

<file path=xl/sharedStrings.xml><?xml version="1.0" encoding="utf-8"?>
<sst xmlns="http://schemas.openxmlformats.org/spreadsheetml/2006/main" count="429" uniqueCount="279">
  <si>
    <t>【男子入力シート】</t>
    <rPh sb="1" eb="3">
      <t>ダンシ</t>
    </rPh>
    <rPh sb="3" eb="5">
      <t>ニュウリョク</t>
    </rPh>
    <phoneticPr fontId="3"/>
  </si>
  <si>
    <t>高体連番号</t>
    <rPh sb="0" eb="5">
      <t>コウタイレンバンゴウ</t>
    </rPh>
    <phoneticPr fontId="3"/>
  </si>
  <si>
    <t>学校名</t>
    <rPh sb="0" eb="3">
      <t>ガッコウメイ</t>
    </rPh>
    <phoneticPr fontId="3"/>
  </si>
  <si>
    <t>参加種別（団体）</t>
    <rPh sb="0" eb="4">
      <t>サンカシュベツ</t>
    </rPh>
    <rPh sb="5" eb="7">
      <t>ダンタイ</t>
    </rPh>
    <phoneticPr fontId="3"/>
  </si>
  <si>
    <t>学校長名</t>
    <rPh sb="0" eb="4">
      <t>ガッコウチョウメイ</t>
    </rPh>
    <phoneticPr fontId="3"/>
  </si>
  <si>
    <t>姓</t>
    <rPh sb="0" eb="1">
      <t>セイ</t>
    </rPh>
    <phoneticPr fontId="4"/>
  </si>
  <si>
    <t>名</t>
    <rPh sb="0" eb="1">
      <t>メイ</t>
    </rPh>
    <phoneticPr fontId="4"/>
  </si>
  <si>
    <t>学年</t>
    <rPh sb="0" eb="2">
      <t>ガクネン</t>
    </rPh>
    <phoneticPr fontId="3"/>
  </si>
  <si>
    <t>参加種別（個人）</t>
    <rPh sb="0" eb="4">
      <t>サンカシュベツ</t>
    </rPh>
    <rPh sb="5" eb="7">
      <t>コジン</t>
    </rPh>
    <phoneticPr fontId="3"/>
  </si>
  <si>
    <t>提出日</t>
    <rPh sb="0" eb="2">
      <t>テイシュツ</t>
    </rPh>
    <rPh sb="2" eb="3">
      <t>ビ</t>
    </rPh>
    <phoneticPr fontId="3"/>
  </si>
  <si>
    <t>引率責任者名</t>
    <rPh sb="0" eb="5">
      <t>インソツセキニンシャ</t>
    </rPh>
    <rPh sb="5" eb="6">
      <t>メイ</t>
    </rPh>
    <phoneticPr fontId="3"/>
  </si>
  <si>
    <t>引率者名</t>
    <rPh sb="0" eb="4">
      <t>インソツシャメイ</t>
    </rPh>
    <phoneticPr fontId="3"/>
  </si>
  <si>
    <t>No</t>
    <phoneticPr fontId="3"/>
  </si>
  <si>
    <t>姓ふりがな</t>
    <rPh sb="0" eb="1">
      <t>セイ</t>
    </rPh>
    <phoneticPr fontId="4"/>
  </si>
  <si>
    <t>名ふりがな</t>
    <rPh sb="0" eb="1">
      <t>メイ</t>
    </rPh>
    <phoneticPr fontId="4"/>
  </si>
  <si>
    <t>生年月日</t>
    <rPh sb="0" eb="4">
      <t>セイネンガッピ</t>
    </rPh>
    <phoneticPr fontId="3"/>
  </si>
  <si>
    <t>協会登録番号</t>
    <rPh sb="0" eb="6">
      <t>キョウカイトウロクバンゴウ</t>
    </rPh>
    <phoneticPr fontId="3"/>
  </si>
  <si>
    <t>個人対抗（シングルス）</t>
    <rPh sb="0" eb="4">
      <t>コジンタイコウ</t>
    </rPh>
    <phoneticPr fontId="3"/>
  </si>
  <si>
    <t>個人対抗（ダブルス）</t>
    <rPh sb="0" eb="4">
      <t>コジンタイコウ</t>
    </rPh>
    <phoneticPr fontId="3"/>
  </si>
  <si>
    <t>参加資格</t>
    <rPh sb="0" eb="4">
      <t>サンカシカク</t>
    </rPh>
    <phoneticPr fontId="3"/>
  </si>
  <si>
    <t>同姓</t>
    <rPh sb="0" eb="2">
      <t>ドウセイ</t>
    </rPh>
    <phoneticPr fontId="3"/>
  </si>
  <si>
    <t>BS1</t>
  </si>
  <si>
    <t>BD1</t>
  </si>
  <si>
    <t>BS2</t>
  </si>
  <si>
    <t>BS3</t>
  </si>
  <si>
    <t>BD2</t>
  </si>
  <si>
    <t>BS4</t>
  </si>
  <si>
    <t>BS5</t>
  </si>
  <si>
    <t>BD3</t>
  </si>
  <si>
    <t>BS6</t>
  </si>
  <si>
    <t>BS7</t>
  </si>
  <si>
    <t>BD4</t>
  </si>
  <si>
    <t>BS8</t>
  </si>
  <si>
    <t>BS9</t>
  </si>
  <si>
    <t>BD5</t>
  </si>
  <si>
    <t>BS10</t>
  </si>
  <si>
    <t>BS11</t>
  </si>
  <si>
    <t>BD6</t>
  </si>
  <si>
    <t>BS12</t>
  </si>
  <si>
    <t>BS13</t>
  </si>
  <si>
    <t>BD7</t>
  </si>
  <si>
    <t>BS14</t>
  </si>
  <si>
    <t>BS15</t>
  </si>
  <si>
    <t>BD8</t>
  </si>
  <si>
    <t>BS16</t>
  </si>
  <si>
    <t>BS17</t>
  </si>
  <si>
    <t>BD9</t>
  </si>
  <si>
    <t>BS18</t>
  </si>
  <si>
    <t>BS19</t>
  </si>
  <si>
    <t>BD10</t>
  </si>
  <si>
    <t>BS20</t>
  </si>
  <si>
    <t>BS21</t>
  </si>
  <si>
    <t>BD11</t>
  </si>
  <si>
    <t>BS22</t>
  </si>
  <si>
    <t>BS23</t>
  </si>
  <si>
    <t>BD12</t>
  </si>
  <si>
    <t>BS24</t>
  </si>
  <si>
    <t>【女子入力シート】</t>
    <rPh sb="1" eb="3">
      <t>ジョシ</t>
    </rPh>
    <rPh sb="3" eb="5">
      <t>ニュウリョク</t>
    </rPh>
    <phoneticPr fontId="3"/>
  </si>
  <si>
    <t>GS1</t>
  </si>
  <si>
    <t>GD1</t>
  </si>
  <si>
    <t>GS2</t>
  </si>
  <si>
    <t>GS3</t>
  </si>
  <si>
    <t>GD2</t>
  </si>
  <si>
    <t>GS4</t>
  </si>
  <si>
    <t>GS5</t>
  </si>
  <si>
    <t>GD3</t>
  </si>
  <si>
    <t>GS6</t>
  </si>
  <si>
    <t>GS7</t>
  </si>
  <si>
    <t>GD4</t>
  </si>
  <si>
    <t>GS8</t>
  </si>
  <si>
    <t>GS9</t>
  </si>
  <si>
    <t>GD5</t>
  </si>
  <si>
    <t>GS10</t>
  </si>
  <si>
    <t>GS11</t>
  </si>
  <si>
    <t>GD6</t>
  </si>
  <si>
    <t>GS12</t>
  </si>
  <si>
    <t>GS13</t>
  </si>
  <si>
    <t>GD7</t>
  </si>
  <si>
    <t>GS14</t>
  </si>
  <si>
    <t>GS15</t>
  </si>
  <si>
    <t>GD8</t>
  </si>
  <si>
    <t>GS16</t>
  </si>
  <si>
    <t>GS17</t>
  </si>
  <si>
    <t>GD9</t>
  </si>
  <si>
    <t>GS18</t>
  </si>
  <si>
    <t>GS19</t>
  </si>
  <si>
    <t>GD10</t>
  </si>
  <si>
    <t>GS20</t>
  </si>
  <si>
    <t>GS21</t>
  </si>
  <si>
    <t>GD11</t>
  </si>
  <si>
    <t>GS22</t>
  </si>
  <si>
    <t>GS23</t>
  </si>
  <si>
    <t>GD12</t>
  </si>
  <si>
    <t>GS24</t>
  </si>
  <si>
    <t>学  　校　　名</t>
    <rPh sb="0" eb="1">
      <t>ガク</t>
    </rPh>
    <rPh sb="4" eb="5">
      <t>コウ</t>
    </rPh>
    <rPh sb="7" eb="8">
      <t>メイ</t>
    </rPh>
    <phoneticPr fontId="3"/>
  </si>
  <si>
    <t>高体連
番　号</t>
    <rPh sb="0" eb="3">
      <t>コウタイレン</t>
    </rPh>
    <rPh sb="4" eb="5">
      <t>バン</t>
    </rPh>
    <rPh sb="6" eb="7">
      <t>ゴウ</t>
    </rPh>
    <phoneticPr fontId="3"/>
  </si>
  <si>
    <t>種　目
番　号</t>
    <rPh sb="0" eb="1">
      <t>シュ</t>
    </rPh>
    <rPh sb="2" eb="3">
      <t>メ</t>
    </rPh>
    <rPh sb="4" eb="5">
      <t>バン</t>
    </rPh>
    <rPh sb="6" eb="7">
      <t>ゴウ</t>
    </rPh>
    <phoneticPr fontId="3"/>
  </si>
  <si>
    <t>性
別</t>
    <rPh sb="0" eb="1">
      <t>セイ</t>
    </rPh>
    <rPh sb="2" eb="3">
      <t>ベツ</t>
    </rPh>
    <phoneticPr fontId="3"/>
  </si>
  <si>
    <t>男</t>
    <rPh sb="0" eb="1">
      <t>オトコ</t>
    </rPh>
    <phoneticPr fontId="3"/>
  </si>
  <si>
    <t>引率責任者名</t>
    <rPh sb="0" eb="2">
      <t>インソツ</t>
    </rPh>
    <rPh sb="2" eb="5">
      <t>セキニンシャ</t>
    </rPh>
    <rPh sb="5" eb="6">
      <t>ナ</t>
    </rPh>
    <phoneticPr fontId="3"/>
  </si>
  <si>
    <r>
      <t>引率者名（</t>
    </r>
    <r>
      <rPr>
        <b/>
        <sz val="12"/>
        <color rgb="FFFF0000"/>
        <rFont val="ＭＳ Ｐゴシック"/>
        <family val="3"/>
        <charset val="128"/>
      </rPr>
      <t>全員記入</t>
    </r>
    <r>
      <rPr>
        <sz val="12"/>
        <rFont val="ＭＳ Ｐゴシック"/>
        <family val="3"/>
        <charset val="128"/>
      </rPr>
      <t>）</t>
    </r>
    <rPh sb="0" eb="3">
      <t>インソツシャ</t>
    </rPh>
    <rPh sb="3" eb="4">
      <t>ナ</t>
    </rPh>
    <rPh sb="5" eb="7">
      <t>ゼンイン</t>
    </rPh>
    <rPh sb="7" eb="9">
      <t>キニュウ</t>
    </rPh>
    <phoneticPr fontId="3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</si>
  <si>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3"/>
  </si>
  <si>
    <r>
      <t>監督・コーチを含む学校長が認めた引率者全員を記入すること。　女子の運営希望は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ジョシ</t>
    </rPh>
    <rPh sb="33" eb="35">
      <t>ウンエイ</t>
    </rPh>
    <rPh sb="35" eb="37">
      <t>キボウ</t>
    </rPh>
    <rPh sb="42" eb="43">
      <t>ガ</t>
    </rPh>
    <phoneticPr fontId="3"/>
  </si>
  <si>
    <t>ＮO</t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</si>
  <si>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</si>
  <si>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</si>
  <si>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登録番号</t>
    <rPh sb="0" eb="2">
      <t>トウロク</t>
    </rPh>
    <rPh sb="2" eb="4">
      <t>バンゴウ</t>
    </rPh>
    <phoneticPr fontId="3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</si>
  <si>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3"/>
  </si>
  <si>
    <t>シ　ン　グ　ル　ス</t>
    <phoneticPr fontId="3"/>
  </si>
  <si>
    <t>ダ　ブ　ル　ス</t>
    <phoneticPr fontId="3"/>
  </si>
  <si>
    <t>氏</t>
    <rPh sb="0" eb="1">
      <t>シ</t>
    </rPh>
    <phoneticPr fontId="3"/>
  </si>
  <si>
    <t>名</t>
    <rPh sb="0" eb="1">
      <t>メイ</t>
    </rPh>
    <phoneticPr fontId="3"/>
  </si>
  <si>
    <t>備考</t>
    <rPh sb="0" eb="2">
      <t>ビコウ</t>
    </rPh>
    <phoneticPr fontId="3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</si>
  <si>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3"/>
  </si>
  <si>
    <t>学　校　長</t>
    <rPh sb="0" eb="1">
      <t>ガク</t>
    </rPh>
    <rPh sb="2" eb="3">
      <t>コウ</t>
    </rPh>
    <rPh sb="4" eb="5">
      <t>チョウ</t>
    </rPh>
    <phoneticPr fontId="3"/>
  </si>
  <si>
    <t>女</t>
    <rPh sb="0" eb="1">
      <t>オンナ</t>
    </rPh>
    <phoneticPr fontId="3"/>
  </si>
  <si>
    <r>
      <t>監督・コーチを含む学校長が認めた引率者全員を記入すること。　男子の運営希望は</t>
    </r>
    <r>
      <rPr>
        <b/>
        <sz val="11"/>
        <color rgb="FFFF0000"/>
        <rFont val="ＭＳ Ｐゴシック"/>
        <family val="3"/>
        <charset val="128"/>
      </rPr>
      <t>（　　）書き</t>
    </r>
    <r>
      <rPr>
        <sz val="11"/>
        <rFont val="ＭＳ Ｐゴシック"/>
        <family val="3"/>
        <charset val="128"/>
      </rPr>
      <t>にする。</t>
    </r>
    <rPh sb="9" eb="12">
      <t>ガッコウチョウ</t>
    </rPh>
    <rPh sb="13" eb="14">
      <t>ミト</t>
    </rPh>
    <rPh sb="16" eb="19">
      <t>インソツシャ</t>
    </rPh>
    <rPh sb="19" eb="21">
      <t>ゼンイン</t>
    </rPh>
    <rPh sb="22" eb="24">
      <t>キニュウ</t>
    </rPh>
    <rPh sb="30" eb="32">
      <t>ダンシ</t>
    </rPh>
    <rPh sb="33" eb="35">
      <t>ウンエイ</t>
    </rPh>
    <rPh sb="35" eb="37">
      <t>キボウ</t>
    </rPh>
    <rPh sb="42" eb="43">
      <t>ガ</t>
    </rPh>
    <phoneticPr fontId="3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</si>
  <si>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3"/>
  </si>
  <si>
    <t>学校名</t>
    <rPh sb="0" eb="2">
      <t>ガッコウ</t>
    </rPh>
    <rPh sb="2" eb="3">
      <t>メイ</t>
    </rPh>
    <phoneticPr fontId="3"/>
  </si>
  <si>
    <t>トーナメント用</t>
    <rPh sb="6" eb="7">
      <t>ヨウ</t>
    </rPh>
    <phoneticPr fontId="3"/>
  </si>
  <si>
    <t>プログラム用</t>
    <rPh sb="5" eb="6">
      <t>ヨウ</t>
    </rPh>
    <phoneticPr fontId="3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</si>
  <si>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6"/>
  </si>
  <si>
    <t>小中央</t>
  </si>
  <si>
    <t>小豆島中央</t>
    <rPh sb="0" eb="3">
      <t>ショウドシマ</t>
    </rPh>
    <rPh sb="3" eb="5">
      <t>チュウオウ</t>
    </rPh>
    <phoneticPr fontId="16"/>
  </si>
  <si>
    <t>三本松高等学校</t>
    <rPh sb="0" eb="3">
      <t>サンボンマツ</t>
    </rPh>
    <phoneticPr fontId="16"/>
  </si>
  <si>
    <t>三本松</t>
  </si>
  <si>
    <t>三本松</t>
    <rPh sb="0" eb="3">
      <t>サンボンマツ</t>
    </rPh>
    <phoneticPr fontId="16"/>
  </si>
  <si>
    <t>津田高等学校</t>
    <rPh sb="0" eb="2">
      <t>ツダ</t>
    </rPh>
    <phoneticPr fontId="16"/>
  </si>
  <si>
    <t>津　田</t>
  </si>
  <si>
    <t>津田</t>
    <rPh sb="0" eb="2">
      <t>ツダ</t>
    </rPh>
    <phoneticPr fontId="16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</si>
  <si>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3"/>
  </si>
  <si>
    <t>寒　川</t>
  </si>
  <si>
    <t>寒川</t>
    <rPh sb="0" eb="2">
      <t>サンガワ</t>
    </rPh>
    <phoneticPr fontId="3"/>
  </si>
  <si>
    <t>石田高等学校</t>
    <rPh sb="0" eb="2">
      <t>イシダ</t>
    </rPh>
    <phoneticPr fontId="16"/>
  </si>
  <si>
    <t>石　田</t>
  </si>
  <si>
    <t>石田</t>
    <rPh sb="0" eb="2">
      <t>イシダ</t>
    </rPh>
    <phoneticPr fontId="16"/>
  </si>
  <si>
    <t>志度高校</t>
    <rPh sb="0" eb="2">
      <t>シド</t>
    </rPh>
    <rPh sb="2" eb="4">
      <t>コウコウ</t>
    </rPh>
    <phoneticPr fontId="16"/>
  </si>
  <si>
    <t>志　度</t>
  </si>
  <si>
    <t>志度</t>
    <rPh sb="0" eb="2">
      <t>シド</t>
    </rPh>
    <phoneticPr fontId="16"/>
  </si>
  <si>
    <t>三木高等学校</t>
    <rPh sb="0" eb="2">
      <t>ミキ</t>
    </rPh>
    <phoneticPr fontId="16"/>
  </si>
  <si>
    <t>三　木</t>
  </si>
  <si>
    <t>三木</t>
    <rPh sb="0" eb="2">
      <t>ミキ</t>
    </rPh>
    <phoneticPr fontId="16"/>
  </si>
  <si>
    <t>高松北高等学校</t>
    <rPh sb="0" eb="2">
      <t>タカマツ</t>
    </rPh>
    <rPh sb="2" eb="3">
      <t>キタ</t>
    </rPh>
    <phoneticPr fontId="16"/>
  </si>
  <si>
    <t>高松北</t>
  </si>
  <si>
    <t>高松北</t>
    <rPh sb="0" eb="2">
      <t>タカマツ</t>
    </rPh>
    <rPh sb="2" eb="3">
      <t>キタ</t>
    </rPh>
    <phoneticPr fontId="16"/>
  </si>
  <si>
    <t>高松東高等学校</t>
    <rPh sb="0" eb="2">
      <t>タカマツ</t>
    </rPh>
    <rPh sb="2" eb="3">
      <t>ヒガシ</t>
    </rPh>
    <phoneticPr fontId="16"/>
  </si>
  <si>
    <t>高松東</t>
  </si>
  <si>
    <t>高松東</t>
    <rPh sb="0" eb="2">
      <t>タカマツ</t>
    </rPh>
    <rPh sb="2" eb="3">
      <t>ヒガシ</t>
    </rPh>
    <phoneticPr fontId="16"/>
  </si>
  <si>
    <t>高松中央高等学校</t>
    <rPh sb="0" eb="2">
      <t>タカマツ</t>
    </rPh>
    <rPh sb="2" eb="4">
      <t>チュウオウ</t>
    </rPh>
    <phoneticPr fontId="16"/>
  </si>
  <si>
    <t>高中央</t>
  </si>
  <si>
    <t>高松中央</t>
    <rPh sb="0" eb="2">
      <t>タカマツ</t>
    </rPh>
    <rPh sb="2" eb="4">
      <t>チュウオウ</t>
    </rPh>
    <phoneticPr fontId="16"/>
  </si>
  <si>
    <t>高松商業高等学校</t>
    <rPh sb="0" eb="2">
      <t>タカマツ</t>
    </rPh>
    <rPh sb="2" eb="4">
      <t>ショウギョウ</t>
    </rPh>
    <phoneticPr fontId="16"/>
  </si>
  <si>
    <t>高松商</t>
  </si>
  <si>
    <t>高松商業</t>
    <rPh sb="0" eb="2">
      <t>タカマツ</t>
    </rPh>
    <rPh sb="2" eb="4">
      <t>ショウギョウ</t>
    </rPh>
    <phoneticPr fontId="16"/>
  </si>
  <si>
    <t>高松高等学校</t>
    <rPh sb="0" eb="2">
      <t>タカマツ</t>
    </rPh>
    <phoneticPr fontId="16"/>
  </si>
  <si>
    <t>高　松</t>
  </si>
  <si>
    <t>高松</t>
    <rPh sb="0" eb="2">
      <t>タカマツ</t>
    </rPh>
    <phoneticPr fontId="16"/>
  </si>
  <si>
    <t>高松第一高等学校</t>
    <rPh sb="0" eb="2">
      <t>タカマツ</t>
    </rPh>
    <rPh sb="2" eb="4">
      <t>ダイイチ</t>
    </rPh>
    <phoneticPr fontId="16"/>
  </si>
  <si>
    <t>高松一</t>
  </si>
  <si>
    <t>高松第一</t>
    <rPh sb="0" eb="2">
      <t>タカマツ</t>
    </rPh>
    <rPh sb="2" eb="4">
      <t>ダイイチ</t>
    </rPh>
    <phoneticPr fontId="16"/>
  </si>
  <si>
    <t>高松桜井高等学校</t>
    <rPh sb="0" eb="2">
      <t>タカマツ</t>
    </rPh>
    <rPh sb="2" eb="4">
      <t>サクライ</t>
    </rPh>
    <phoneticPr fontId="16"/>
  </si>
  <si>
    <t>高桜井</t>
  </si>
  <si>
    <t>高松桜井</t>
    <rPh sb="0" eb="2">
      <t>タカマツ</t>
    </rPh>
    <rPh sb="2" eb="4">
      <t>サクライ</t>
    </rPh>
    <phoneticPr fontId="16"/>
  </si>
  <si>
    <t>高松南高等学校</t>
    <rPh sb="0" eb="2">
      <t>タカマツ</t>
    </rPh>
    <rPh sb="2" eb="3">
      <t>ミナミ</t>
    </rPh>
    <phoneticPr fontId="16"/>
  </si>
  <si>
    <t>高松南</t>
  </si>
  <si>
    <t>高松南</t>
    <rPh sb="0" eb="2">
      <t>タカマツ</t>
    </rPh>
    <rPh sb="2" eb="3">
      <t>ミナミ</t>
    </rPh>
    <phoneticPr fontId="16"/>
  </si>
  <si>
    <t>香川中央高等学校</t>
    <rPh sb="0" eb="2">
      <t>カガワ</t>
    </rPh>
    <rPh sb="2" eb="4">
      <t>チュウオウ</t>
    </rPh>
    <phoneticPr fontId="16"/>
  </si>
  <si>
    <t>香中央</t>
  </si>
  <si>
    <t>香川中央</t>
    <rPh sb="0" eb="2">
      <t>カガワ</t>
    </rPh>
    <rPh sb="2" eb="4">
      <t>チュウオウ</t>
    </rPh>
    <phoneticPr fontId="16"/>
  </si>
  <si>
    <t>英明高等学校</t>
    <rPh sb="0" eb="2">
      <t>エイメイ</t>
    </rPh>
    <phoneticPr fontId="16"/>
  </si>
  <si>
    <t>英　明</t>
  </si>
  <si>
    <t>英明</t>
    <rPh sb="0" eb="2">
      <t>エイメイ</t>
    </rPh>
    <phoneticPr fontId="16"/>
  </si>
  <si>
    <t>高松工芸高等学校</t>
    <rPh sb="0" eb="2">
      <t>タカマツ</t>
    </rPh>
    <rPh sb="2" eb="4">
      <t>コウゲイ</t>
    </rPh>
    <phoneticPr fontId="16"/>
  </si>
  <si>
    <t>高工芸</t>
  </si>
  <si>
    <t>高松工芸</t>
    <rPh sb="0" eb="2">
      <t>タカマツ</t>
    </rPh>
    <rPh sb="2" eb="4">
      <t>コウゲイ</t>
    </rPh>
    <phoneticPr fontId="16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</si>
  <si>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7"/>
  </si>
  <si>
    <t>大手高</t>
  </si>
  <si>
    <t>大手前高松</t>
    <rPh sb="0" eb="3">
      <t>オオテマエ</t>
    </rPh>
    <rPh sb="3" eb="5">
      <t>タカマツ</t>
    </rPh>
    <phoneticPr fontId="17"/>
  </si>
  <si>
    <t>香川誠陵高等学校</t>
    <rPh sb="0" eb="2">
      <t>カガワ</t>
    </rPh>
    <rPh sb="2" eb="3">
      <t>マコト</t>
    </rPh>
    <rPh sb="3" eb="4">
      <t>リョウ</t>
    </rPh>
    <phoneticPr fontId="17"/>
  </si>
  <si>
    <t>香誠陵</t>
  </si>
  <si>
    <t>香川誠陵</t>
    <rPh sb="0" eb="2">
      <t>カガワ</t>
    </rPh>
    <rPh sb="2" eb="3">
      <t>マコト</t>
    </rPh>
    <rPh sb="3" eb="4">
      <t>リョウ</t>
    </rPh>
    <phoneticPr fontId="17"/>
  </si>
  <si>
    <t>高松西高等学校</t>
    <rPh sb="0" eb="2">
      <t>タカマツ</t>
    </rPh>
    <rPh sb="2" eb="3">
      <t>ニシ</t>
    </rPh>
    <phoneticPr fontId="17"/>
  </si>
  <si>
    <t>高松西</t>
  </si>
  <si>
    <t>高松西</t>
    <rPh sb="0" eb="2">
      <t>タカマツ</t>
    </rPh>
    <rPh sb="2" eb="3">
      <t>ニシ</t>
    </rPh>
    <phoneticPr fontId="17"/>
  </si>
  <si>
    <t>農業経営高等学校</t>
    <rPh sb="0" eb="2">
      <t>ノウギョウ</t>
    </rPh>
    <rPh sb="2" eb="4">
      <t>ケイエイ</t>
    </rPh>
    <phoneticPr fontId="17"/>
  </si>
  <si>
    <t>農　経</t>
  </si>
  <si>
    <t>農業経営</t>
    <rPh sb="0" eb="2">
      <t>ノウギョウ</t>
    </rPh>
    <rPh sb="2" eb="4">
      <t>ケイエイ</t>
    </rPh>
    <phoneticPr fontId="17"/>
  </si>
  <si>
    <t>飯山高等学校</t>
    <rPh sb="0" eb="2">
      <t>ハンザン</t>
    </rPh>
    <phoneticPr fontId="17"/>
  </si>
  <si>
    <t>飯　山</t>
  </si>
  <si>
    <t>飯山</t>
    <rPh sb="0" eb="2">
      <t>ハンザン</t>
    </rPh>
    <phoneticPr fontId="17"/>
  </si>
  <si>
    <t>坂出高等学校</t>
    <rPh sb="0" eb="2">
      <t>サカイデ</t>
    </rPh>
    <phoneticPr fontId="17"/>
  </si>
  <si>
    <t>坂　出</t>
  </si>
  <si>
    <t>坂出</t>
    <rPh sb="0" eb="2">
      <t>サカイデ</t>
    </rPh>
    <phoneticPr fontId="17"/>
  </si>
  <si>
    <t>坂出商業高等学校</t>
    <rPh sb="0" eb="2">
      <t>サカイデ</t>
    </rPh>
    <rPh sb="2" eb="4">
      <t>ショウギョウ</t>
    </rPh>
    <phoneticPr fontId="17"/>
  </si>
  <si>
    <t>坂出商</t>
  </si>
  <si>
    <t>坂出商業</t>
    <rPh sb="0" eb="2">
      <t>サカイデ</t>
    </rPh>
    <rPh sb="2" eb="4">
      <t>ショウギョウ</t>
    </rPh>
    <phoneticPr fontId="17"/>
  </si>
  <si>
    <t>坂出第一高等学校</t>
    <rPh sb="0" eb="2">
      <t>サカイデ</t>
    </rPh>
    <rPh sb="2" eb="4">
      <t>ダイイチ</t>
    </rPh>
    <phoneticPr fontId="17"/>
  </si>
  <si>
    <t>坂出一</t>
  </si>
  <si>
    <t>坂出第一</t>
    <rPh sb="0" eb="2">
      <t>サカイデ</t>
    </rPh>
    <rPh sb="2" eb="4">
      <t>ダイイチ</t>
    </rPh>
    <phoneticPr fontId="17"/>
  </si>
  <si>
    <t>坂出工業高等学校</t>
    <rPh sb="0" eb="2">
      <t>サカイデ</t>
    </rPh>
    <rPh sb="2" eb="4">
      <t>コウギョウ</t>
    </rPh>
    <phoneticPr fontId="17"/>
  </si>
  <si>
    <t>坂出工</t>
  </si>
  <si>
    <t>坂出工業</t>
    <rPh sb="0" eb="2">
      <t>サカイデ</t>
    </rPh>
    <rPh sb="2" eb="4">
      <t>コウギョウ</t>
    </rPh>
    <phoneticPr fontId="17"/>
  </si>
  <si>
    <t>丸亀</t>
    <rPh sb="0" eb="2">
      <t>マルガメ</t>
    </rPh>
    <phoneticPr fontId="17"/>
  </si>
  <si>
    <t>丸　亀</t>
  </si>
  <si>
    <t>丸亀城西高等学校</t>
    <rPh sb="0" eb="2">
      <t>マルガメ</t>
    </rPh>
    <rPh sb="2" eb="4">
      <t>ジョウセイ</t>
    </rPh>
    <phoneticPr fontId="17"/>
  </si>
  <si>
    <t>丸城西</t>
  </si>
  <si>
    <t>丸亀城西</t>
    <rPh sb="0" eb="2">
      <t>マルガメ</t>
    </rPh>
    <rPh sb="2" eb="4">
      <t>ジョウセイ</t>
    </rPh>
    <phoneticPr fontId="17"/>
  </si>
  <si>
    <t>大手前丸亀高等学校</t>
    <rPh sb="0" eb="3">
      <t>オオテマエ</t>
    </rPh>
    <rPh sb="3" eb="5">
      <t>マルガメ</t>
    </rPh>
    <rPh sb="5" eb="7">
      <t>コウトウ</t>
    </rPh>
    <phoneticPr fontId="17"/>
  </si>
  <si>
    <t>大手丸</t>
  </si>
  <si>
    <t>大手前丸亀</t>
    <rPh sb="0" eb="3">
      <t>オオテマエ</t>
    </rPh>
    <rPh sb="3" eb="5">
      <t>マルガメ</t>
    </rPh>
    <phoneticPr fontId="17"/>
  </si>
  <si>
    <t>藤井高等学校</t>
    <rPh sb="0" eb="2">
      <t>フジイ</t>
    </rPh>
    <rPh sb="2" eb="4">
      <t>コウトウ</t>
    </rPh>
    <phoneticPr fontId="17"/>
  </si>
  <si>
    <t>藤　井</t>
  </si>
  <si>
    <t>藤井</t>
    <rPh sb="0" eb="2">
      <t>フジイ</t>
    </rPh>
    <phoneticPr fontId="17"/>
  </si>
  <si>
    <t>多度津高等学校</t>
    <rPh sb="0" eb="3">
      <t>タドツ</t>
    </rPh>
    <rPh sb="3" eb="5">
      <t>コウトウ</t>
    </rPh>
    <phoneticPr fontId="17"/>
  </si>
  <si>
    <t>多度津</t>
  </si>
  <si>
    <t>多度津</t>
    <rPh sb="0" eb="3">
      <t>タドツ</t>
    </rPh>
    <phoneticPr fontId="17"/>
  </si>
  <si>
    <t>善通寺第一高等学校</t>
    <rPh sb="0" eb="3">
      <t>ゼンツウジ</t>
    </rPh>
    <rPh sb="3" eb="5">
      <t>ダイイチ</t>
    </rPh>
    <phoneticPr fontId="17"/>
  </si>
  <si>
    <t>善　一</t>
  </si>
  <si>
    <t>善通寺第一</t>
    <rPh sb="0" eb="3">
      <t>ゼンツウジ</t>
    </rPh>
    <rPh sb="3" eb="5">
      <t>ダイイチ</t>
    </rPh>
    <phoneticPr fontId="17"/>
  </si>
  <si>
    <t>尽誠学園高等学校</t>
    <rPh sb="0" eb="4">
      <t>ジンセイガクエン</t>
    </rPh>
    <phoneticPr fontId="17"/>
  </si>
  <si>
    <t>尽　誠</t>
  </si>
  <si>
    <t>尽誠学園</t>
    <rPh sb="0" eb="4">
      <t>ジンセイガクエン</t>
    </rPh>
    <phoneticPr fontId="17"/>
  </si>
  <si>
    <t>琴平高等学校</t>
    <rPh sb="0" eb="2">
      <t>コトヒラ</t>
    </rPh>
    <phoneticPr fontId="17"/>
  </si>
  <si>
    <t>琴　平</t>
  </si>
  <si>
    <t>琴平</t>
    <rPh sb="0" eb="2">
      <t>コトヒラ</t>
    </rPh>
    <phoneticPr fontId="17"/>
  </si>
  <si>
    <t>高瀬高等学校</t>
    <rPh sb="0" eb="2">
      <t>タカセ</t>
    </rPh>
    <phoneticPr fontId="17"/>
  </si>
  <si>
    <t>高　瀬</t>
  </si>
  <si>
    <t>高瀬</t>
    <rPh sb="0" eb="2">
      <t>タカセ</t>
    </rPh>
    <phoneticPr fontId="17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</si>
  <si>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7"/>
  </si>
  <si>
    <t>四香西</t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</si>
  <si>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7"/>
  </si>
  <si>
    <t>笠田高等学校</t>
    <rPh sb="0" eb="1">
      <t>カサ</t>
    </rPh>
    <rPh sb="1" eb="2">
      <t>タ</t>
    </rPh>
    <phoneticPr fontId="17"/>
  </si>
  <si>
    <t>笠　田</t>
  </si>
  <si>
    <t>笠田</t>
    <rPh sb="0" eb="1">
      <t>カサ</t>
    </rPh>
    <rPh sb="1" eb="2">
      <t>タ</t>
    </rPh>
    <phoneticPr fontId="17"/>
  </si>
  <si>
    <t>観音寺第一高等学校</t>
    <rPh sb="0" eb="3">
      <t>カンオンジ</t>
    </rPh>
    <rPh sb="3" eb="5">
      <t>ダイイチ</t>
    </rPh>
    <phoneticPr fontId="17"/>
  </si>
  <si>
    <t>観　一</t>
  </si>
  <si>
    <t>観音寺第一</t>
    <rPh sb="0" eb="3">
      <t>カンオンジ</t>
    </rPh>
    <rPh sb="3" eb="5">
      <t>ダイイチ</t>
    </rPh>
    <phoneticPr fontId="17"/>
  </si>
  <si>
    <t>観音寺総合高等学校</t>
    <rPh sb="0" eb="3">
      <t>カンオンジ</t>
    </rPh>
    <rPh sb="3" eb="5">
      <t>ソウゴウ</t>
    </rPh>
    <rPh sb="5" eb="7">
      <t>コウトウ</t>
    </rPh>
    <phoneticPr fontId="17"/>
  </si>
  <si>
    <t>観総合</t>
  </si>
  <si>
    <t>観音寺総合</t>
    <rPh sb="0" eb="3">
      <t>カンオンジ</t>
    </rPh>
    <rPh sb="3" eb="5">
      <t>ソウゴウ</t>
    </rPh>
    <phoneticPr fontId="17"/>
  </si>
  <si>
    <t>聾学校</t>
    <rPh sb="0" eb="1">
      <t>ロウ</t>
    </rPh>
    <rPh sb="1" eb="3">
      <t>ガッコウ</t>
    </rPh>
    <phoneticPr fontId="17"/>
  </si>
  <si>
    <t>聾</t>
  </si>
  <si>
    <t>聾</t>
    <rPh sb="0" eb="1">
      <t>ロウ</t>
    </rPh>
    <phoneticPr fontId="17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</si>
  <si>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7"/>
  </si>
  <si>
    <t>禅　林</t>
  </si>
  <si>
    <t>禅林</t>
    <rPh sb="0" eb="2">
      <t>ゼンリン</t>
    </rPh>
    <phoneticPr fontId="17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</si>
  <si>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7"/>
  </si>
  <si>
    <t>星　槎</t>
  </si>
  <si>
    <t>星槎</t>
    <rPh sb="0" eb="2">
      <t>セイサ</t>
    </rPh>
    <phoneticPr fontId="3"/>
  </si>
  <si>
    <t>鹿島朝日</t>
    <rPh sb="0" eb="2">
      <t>カシマ</t>
    </rPh>
    <rPh sb="2" eb="4">
      <t>アサヒ</t>
    </rPh>
    <phoneticPr fontId="3"/>
  </si>
  <si>
    <t>鹿朝日</t>
  </si>
  <si>
    <t>村上</t>
    <rPh sb="0" eb="2">
      <t>ムラカミ</t>
    </rPh>
    <phoneticPr fontId="3"/>
  </si>
  <si>
    <t>村　上</t>
  </si>
  <si>
    <t>香川高専高松キャンパス</t>
    <rPh sb="0" eb="2">
      <t>カガワ</t>
    </rPh>
    <rPh sb="2" eb="4">
      <t>コウセン</t>
    </rPh>
    <rPh sb="4" eb="6">
      <t>タカマツ</t>
    </rPh>
    <phoneticPr fontId="17"/>
  </si>
  <si>
    <t>高専高</t>
  </si>
  <si>
    <t>香川高専高松</t>
    <rPh sb="0" eb="2">
      <t>カガワ</t>
    </rPh>
    <rPh sb="2" eb="4">
      <t>コウセン</t>
    </rPh>
    <rPh sb="4" eb="6">
      <t>タカマツ</t>
    </rPh>
    <phoneticPr fontId="17"/>
  </si>
  <si>
    <t>香川高専詫間キャンパス</t>
    <rPh sb="0" eb="2">
      <t>カガワ</t>
    </rPh>
    <rPh sb="2" eb="4">
      <t>コウセン</t>
    </rPh>
    <rPh sb="4" eb="6">
      <t>タクマ</t>
    </rPh>
    <phoneticPr fontId="17"/>
  </si>
  <si>
    <t>高専詫</t>
  </si>
  <si>
    <t>香川高専詫間</t>
    <rPh sb="0" eb="2">
      <t>カガワ</t>
    </rPh>
    <rPh sb="2" eb="4">
      <t>コウセン</t>
    </rPh>
    <rPh sb="4" eb="6">
      <t>タクマ</t>
    </rPh>
    <phoneticPr fontId="17"/>
  </si>
  <si>
    <t>参加実人数</t>
    <rPh sb="0" eb="5">
      <t>サンカジツニンズウ</t>
    </rPh>
    <phoneticPr fontId="3"/>
  </si>
  <si>
    <t>運営担当者</t>
    <rPh sb="0" eb="2">
      <t>ウンエイ</t>
    </rPh>
    <rPh sb="2" eb="5">
      <t>タントウシャ</t>
    </rPh>
    <phoneticPr fontId="3"/>
  </si>
  <si>
    <t>BD13</t>
  </si>
  <si>
    <t>BS25</t>
  </si>
  <si>
    <t>BS26</t>
  </si>
  <si>
    <t>GS25</t>
  </si>
  <si>
    <t>GS26</t>
  </si>
  <si>
    <t>GD13</t>
  </si>
  <si>
    <t>出場生徒一覧</t>
    <rPh sb="0" eb="2">
      <t>シュツジョウ</t>
    </rPh>
    <rPh sb="2" eb="4">
      <t>セイト</t>
    </rPh>
    <rPh sb="4" eb="6">
      <t>イチラン</t>
    </rPh>
    <phoneticPr fontId="3"/>
  </si>
  <si>
    <t>出場生徒氏名一覧</t>
    <rPh sb="0" eb="2">
      <t>シュツジョウ</t>
    </rPh>
    <rPh sb="2" eb="4">
      <t>セイト</t>
    </rPh>
    <rPh sb="4" eb="6">
      <t>シメイ</t>
    </rPh>
    <rPh sb="6" eb="8">
      <t>イチラン</t>
    </rPh>
    <phoneticPr fontId="3"/>
  </si>
  <si>
    <t>BS</t>
    <phoneticPr fontId="3"/>
  </si>
  <si>
    <t>GS</t>
    <phoneticPr fontId="3"/>
  </si>
  <si>
    <t>BD</t>
    <phoneticPr fontId="3"/>
  </si>
  <si>
    <t>GD</t>
    <phoneticPr fontId="3"/>
  </si>
  <si>
    <r>
      <rPr>
        <b/>
        <sz val="11"/>
        <color rgb="FF0070C0"/>
        <rFont val="ＭＳ Ｐゴシック"/>
        <family val="3"/>
        <charset val="128"/>
      </rPr>
      <t>【申込書作成について】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データは</t>
    </r>
    <r>
      <rPr>
        <b/>
        <u/>
        <sz val="11"/>
        <color rgb="FFFF0000"/>
        <rFont val="ＭＳ Ｐゴシック"/>
        <family val="3"/>
        <charset val="128"/>
      </rPr>
      <t>すべてこのシートに入力</t>
    </r>
    <r>
      <rPr>
        <sz val="11"/>
        <rFont val="ＭＳ Ｐゴシック"/>
        <family val="3"/>
        <charset val="128"/>
      </rPr>
      <t xml:space="preserve">し、下記まで送付して下さい。
</t>
    </r>
    <r>
      <rPr>
        <b/>
        <sz val="11"/>
        <color rgb="FF0070C0"/>
        <rFont val="ＭＳ Ｐゴシック"/>
        <family val="3"/>
        <charset val="128"/>
      </rPr>
      <t>【送付先】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高松商業高校　山本敏雄　　Mail ： ti0451@kagawa-edu.jp</t>
    </r>
    <rPh sb="1" eb="4">
      <t>モウシコミショ</t>
    </rPh>
    <rPh sb="4" eb="6">
      <t>サクセイ</t>
    </rPh>
    <rPh sb="25" eb="27">
      <t>ニュウリョク</t>
    </rPh>
    <rPh sb="29" eb="31">
      <t>カキ</t>
    </rPh>
    <rPh sb="33" eb="35">
      <t>ソウフ</t>
    </rPh>
    <rPh sb="37" eb="38">
      <t>クダ</t>
    </rPh>
    <rPh sb="44" eb="47">
      <t>ソウフサキ</t>
    </rPh>
    <rPh sb="49" eb="55">
      <t>タカマツショウギョウコウコウ</t>
    </rPh>
    <rPh sb="56" eb="58">
      <t>ヤマモト</t>
    </rPh>
    <rPh sb="58" eb="60">
      <t>トシオ</t>
    </rPh>
    <phoneticPr fontId="3"/>
  </si>
  <si>
    <t>令和７年度　第５７回香川県協会杯バドミントン選手権大会　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カガワケン</t>
    </rPh>
    <rPh sb="13" eb="16">
      <t>キョウカイハイ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phoneticPr fontId="3"/>
  </si>
  <si>
    <t>種別</t>
    <rPh sb="0" eb="2">
      <t>シュベツ</t>
    </rPh>
    <phoneticPr fontId="3"/>
  </si>
  <si>
    <t>学校</t>
  </si>
  <si>
    <t>ランク</t>
    <phoneticPr fontId="3"/>
  </si>
  <si>
    <t>姓</t>
    <rPh sb="0" eb="1">
      <t>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</si>
</sst>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#"/>
    <numFmt numFmtId="179" formatCode="000000000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4" xfId="0" applyBorder="1" applyAlignment="1">
      <alignment vertical="center" shrinkToFit="1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3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right" vertical="center" justifyLastLine="1"/>
    </xf>
    <xf numFmtId="178" fontId="2" fillId="2" borderId="0" xfId="1" applyNumberFormat="1" applyFont="1" applyFill="1" applyAlignment="1">
      <alignment horizontal="center" vertical="center" shrinkToFit="1"/>
    </xf>
    <xf numFmtId="178" fontId="2" fillId="2" borderId="0" xfId="1" applyNumberFormat="1" applyFont="1" applyFill="1" applyAlignment="1">
      <alignment horizontal="center" shrinkToFit="1"/>
    </xf>
    <xf numFmtId="178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/>
    <xf numFmtId="178" fontId="0" fillId="0" borderId="0" xfId="0" applyNumberFormat="1" applyAlignment="1">
      <alignment horizontal="center"/>
    </xf>
    <xf numFmtId="178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178" fontId="1" fillId="0" borderId="0" xfId="1" applyNumberFormat="1" applyFont="1" applyAlignment="1">
      <alignment shrinkToFit="1"/>
    </xf>
    <xf numFmtId="178" fontId="1" fillId="0" borderId="0" xfId="1" applyNumberFormat="1" applyFont="1" applyAlignment="1">
      <alignment vertical="center" shrinkToFit="1"/>
    </xf>
    <xf numFmtId="178" fontId="1" fillId="3" borderId="0" xfId="1" applyNumberFormat="1" applyFont="1" applyFill="1" applyAlignment="1">
      <alignment shrinkToFit="1"/>
    </xf>
    <xf numFmtId="0" fontId="1" fillId="0" borderId="0" xfId="0" applyFont="1" applyAlignment="1">
      <alignment vertical="center" shrinkToFit="1"/>
    </xf>
    <xf numFmtId="178" fontId="1" fillId="4" borderId="0" xfId="1" applyNumberFormat="1" applyFont="1" applyFill="1" applyAlignment="1">
      <alignment shrinkToFit="1"/>
    </xf>
    <xf numFmtId="0" fontId="0" fillId="0" borderId="1" xfId="0" applyBorder="1" applyAlignment="1">
      <alignment vertical="center" shrinkToFit="1"/>
    </xf>
    <xf numFmtId="0" fontId="10" fillId="0" borderId="7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51" xfId="0" applyBorder="1">
      <alignment vertical="center"/>
    </xf>
    <xf numFmtId="0" fontId="0" fillId="0" borderId="0" xfId="0" applyBorder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1" xfId="0" applyBorder="1" applyAlignment="1">
      <alignment vertical="center" shrinkToFit="1"/>
    </xf>
    <xf numFmtId="178" fontId="0" fillId="3" borderId="0" xfId="1" applyNumberFormat="1" applyFont="1" applyFill="1" applyAlignment="1">
      <alignment shrinkToFit="1"/>
    </xf>
    <xf numFmtId="178" fontId="0" fillId="4" borderId="0" xfId="1" applyNumberFormat="1" applyFont="1" applyFill="1" applyAlignment="1">
      <alignment shrinkToFit="1"/>
    </xf>
    <xf numFmtId="0" fontId="0" fillId="0" borderId="4" xfId="0" applyBorder="1" applyAlignment="1" applyProtection="1">
      <alignment vertical="center" shrinkToFit="1"/>
    </xf>
    <xf numFmtId="0" fontId="0" fillId="2" borderId="14" xfId="0" applyFill="1" applyBorder="1" applyAlignment="1">
      <alignment vertical="center" shrinkToFi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0" xfId="0" applyFont="1" applyBorder="1" applyAlignment="1" applyProtection="1">
      <alignment vertical="center" shrinkToFit="1"/>
      <protection locked="0"/>
    </xf>
    <xf numFmtId="0" fontId="0" fillId="0" borderId="29" xfId="0" applyFont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0" fillId="0" borderId="39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18" fillId="0" borderId="23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1" fillId="0" borderId="25" xfId="0" quotePrefix="1" applyFont="1" applyBorder="1" applyAlignment="1">
      <alignment horizontal="center" vertical="center"/>
    </xf>
    <xf numFmtId="0" fontId="11" fillId="0" borderId="14" xfId="0" quotePrefix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29" xfId="0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7" fontId="10" fillId="0" borderId="25" xfId="0" applyNumberFormat="1" applyFont="1" applyBorder="1" applyAlignment="1">
      <alignment horizontal="center" vertical="center" shrinkToFit="1"/>
    </xf>
    <xf numFmtId="179" fontId="10" fillId="0" borderId="45" xfId="0" applyNumberFormat="1" applyFont="1" applyBorder="1" applyAlignment="1">
      <alignment horizontal="center" vertical="center" shrinkToFit="1"/>
    </xf>
    <xf numFmtId="179" fontId="0" fillId="0" borderId="47" xfId="0" applyNumberFormat="1" applyBorder="1" applyAlignment="1">
      <alignment horizontal="center" vertical="center" shrinkToFit="1"/>
    </xf>
    <xf numFmtId="0" fontId="0" fillId="0" borderId="47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10" fillId="0" borderId="14" xfId="0" applyNumberFormat="1" applyFont="1" applyBorder="1" applyAlignment="1">
      <alignment horizontal="center" vertical="center" shrinkToFit="1"/>
    </xf>
    <xf numFmtId="179" fontId="10" fillId="0" borderId="47" xfId="0" applyNumberFormat="1" applyFont="1" applyBorder="1" applyAlignment="1">
      <alignment horizontal="center" vertical="center" shrinkToFit="1"/>
    </xf>
    <xf numFmtId="179" fontId="0" fillId="0" borderId="48" xfId="0" applyNumberForma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0" fillId="0" borderId="60" xfId="0" applyBorder="1">
      <alignment vertical="center"/>
    </xf>
    <xf numFmtId="0" fontId="10" fillId="0" borderId="58" xfId="0" applyFont="1" applyBorder="1" applyAlignment="1">
      <alignment horizontal="center" vertical="center"/>
    </xf>
    <xf numFmtId="0" fontId="0" fillId="0" borderId="61" xfId="0" applyBorder="1">
      <alignment vertical="center"/>
    </xf>
    <xf numFmtId="0" fontId="10" fillId="0" borderId="50" xfId="0" applyFont="1" applyBorder="1" applyAlignment="1">
      <alignment horizontal="center" vertical="center"/>
    </xf>
    <xf numFmtId="0" fontId="0" fillId="0" borderId="55" xfId="0" applyBorder="1">
      <alignment vertical="center"/>
    </xf>
    <xf numFmtId="177" fontId="10" fillId="0" borderId="1" xfId="0" applyNumberFormat="1" applyFont="1" applyBorder="1" applyAlignment="1">
      <alignment horizontal="center" vertical="center" shrinkToFit="1"/>
    </xf>
    <xf numFmtId="179" fontId="10" fillId="0" borderId="48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176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179" fontId="0" fillId="0" borderId="57" xfId="0" applyNumberForma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10" fillId="0" borderId="76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</cellXfs>
  <cellStyles count="2">
    <cellStyle name="標準" xfId="0" builtinId="0"/>
    <cellStyle name="標準 2 3" xfId="1" xr:uid="{C5A77010-5F77-4CAD-9D50-6C01D169EA5C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1C40A-B38D-4BE0-A260-13355D1EE797}">
  <sheetPr codeName="Sheet1">
    <tabColor theme="3" tint="0.59999389629810485"/>
    <pageSetUpPr fitToPage="1"/>
  </sheetPr>
  <dimension ref="A1:U40"/>
  <sheetViews>
    <sheetView tabSelected="1"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0</v>
      </c>
    </row>
    <row r="2" spans="1:21" ht="13.5" customHeight="1">
      <c r="B2" s="71" t="s">
        <v>1</v>
      </c>
      <c r="C2" s="71"/>
      <c r="D2" s="3"/>
      <c r="E2" s="2" t="s">
        <v>2</v>
      </c>
      <c r="F2" s="72" t="str">
        <f>IFERROR(VLOOKUP(D2,学校一覧!$A$2:$B$48,2,0),"高体連番号入力後、自動で表示されます")</f>
        <v>高体連番号入力後、自動で表示されます</v>
      </c>
      <c r="G2" s="72"/>
      <c r="H2" s="72"/>
      <c r="I2" s="72"/>
      <c r="K2" s="65" t="s">
        <v>273</v>
      </c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>
      <c r="B3" s="71" t="s">
        <v>3</v>
      </c>
      <c r="C3" s="71"/>
      <c r="D3" s="63"/>
      <c r="E3" s="2" t="s">
        <v>4</v>
      </c>
      <c r="F3" s="73"/>
      <c r="G3" s="73"/>
      <c r="H3" s="73"/>
      <c r="I3" s="7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>
      <c r="B4" s="71" t="s">
        <v>8</v>
      </c>
      <c r="C4" s="71"/>
      <c r="D4" s="63"/>
      <c r="E4" s="2" t="s">
        <v>9</v>
      </c>
      <c r="F4" s="74"/>
      <c r="G4" s="74"/>
      <c r="H4" s="74"/>
      <c r="I4" s="7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>
      <c r="B5" s="71" t="s">
        <v>10</v>
      </c>
      <c r="C5" s="71"/>
      <c r="D5" s="75"/>
      <c r="E5" s="76"/>
      <c r="F5" s="76"/>
      <c r="G5" s="76"/>
      <c r="H5" s="76"/>
      <c r="I5" s="77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>
      <c r="B6" s="71" t="s">
        <v>11</v>
      </c>
      <c r="C6" s="71"/>
      <c r="D6" s="78"/>
      <c r="E6" s="79"/>
      <c r="F6" s="79"/>
      <c r="G6" s="79"/>
      <c r="H6" s="79"/>
      <c r="I6" s="80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>
      <c r="B9" s="1" t="s">
        <v>267</v>
      </c>
      <c r="K9" s="1" t="s">
        <v>17</v>
      </c>
      <c r="Q9" s="1" t="s">
        <v>18</v>
      </c>
    </row>
    <row r="10" spans="1:21">
      <c r="B10" s="2" t="s">
        <v>12</v>
      </c>
      <c r="C10" s="2" t="s">
        <v>5</v>
      </c>
      <c r="D10" s="2" t="s">
        <v>6</v>
      </c>
      <c r="E10" s="2" t="s">
        <v>13</v>
      </c>
      <c r="F10" s="2" t="s">
        <v>14</v>
      </c>
      <c r="G10" s="2" t="s">
        <v>7</v>
      </c>
      <c r="H10" s="2" t="s">
        <v>15</v>
      </c>
      <c r="I10" s="2" t="s">
        <v>16</v>
      </c>
      <c r="K10" s="6" t="s">
        <v>12</v>
      </c>
      <c r="L10" s="7" t="s">
        <v>5</v>
      </c>
      <c r="M10" s="8" t="s">
        <v>6</v>
      </c>
      <c r="N10" s="2" t="s">
        <v>19</v>
      </c>
      <c r="O10" s="2" t="s">
        <v>20</v>
      </c>
      <c r="Q10" s="6" t="s">
        <v>12</v>
      </c>
      <c r="R10" s="7" t="s">
        <v>5</v>
      </c>
      <c r="S10" s="8" t="s">
        <v>6</v>
      </c>
      <c r="T10" s="2" t="s">
        <v>19</v>
      </c>
      <c r="U10" s="2" t="s">
        <v>20</v>
      </c>
    </row>
    <row r="11" spans="1:21">
      <c r="B11" s="4">
        <v>1</v>
      </c>
      <c r="C11" s="5"/>
      <c r="D11" s="5"/>
      <c r="E11" s="5"/>
      <c r="F11" s="5"/>
      <c r="G11" s="5"/>
      <c r="H11" s="11"/>
      <c r="I11" s="47"/>
      <c r="K11" s="6" t="s">
        <v>21</v>
      </c>
      <c r="L11" s="9"/>
      <c r="M11" s="10"/>
      <c r="N11" s="3"/>
      <c r="O11" s="12" t="str">
        <f>IF(COUNTIFS($L$11:$L$36,L11)&gt;1,"同姓","")</f>
        <v/>
      </c>
      <c r="Q11" s="69" t="s">
        <v>22</v>
      </c>
      <c r="R11" s="13"/>
      <c r="S11" s="14"/>
      <c r="T11" s="15"/>
      <c r="U11" s="16" t="str">
        <f>IF(COUNTIFS($R$11:$R$36,R11)&gt;1,"同姓","")</f>
        <v/>
      </c>
    </row>
    <row r="12" spans="1:21">
      <c r="B12" s="4">
        <v>2</v>
      </c>
      <c r="C12" s="5"/>
      <c r="D12" s="5"/>
      <c r="E12" s="5"/>
      <c r="F12" s="5"/>
      <c r="G12" s="5"/>
      <c r="H12" s="11"/>
      <c r="I12" s="47"/>
      <c r="K12" s="6" t="s">
        <v>23</v>
      </c>
      <c r="L12" s="9"/>
      <c r="M12" s="10"/>
      <c r="N12" s="3"/>
      <c r="O12" s="12" t="str">
        <f t="shared" ref="O12:O36" si="0">IF(COUNTIFS($L$11:$L$36,L12)&gt;1,"同姓","")</f>
        <v/>
      </c>
      <c r="Q12" s="70"/>
      <c r="R12" s="17"/>
      <c r="S12" s="18"/>
      <c r="T12" s="19"/>
      <c r="U12" s="20" t="str">
        <f t="shared" ref="U12:U36" si="1">IF(COUNTIFS($R$11:$R$36,R12)&gt;1,"同姓","")</f>
        <v/>
      </c>
    </row>
    <row r="13" spans="1:21">
      <c r="B13" s="60">
        <v>3</v>
      </c>
      <c r="C13" s="5"/>
      <c r="D13" s="5"/>
      <c r="E13" s="5"/>
      <c r="F13" s="5"/>
      <c r="G13" s="5"/>
      <c r="H13" s="11"/>
      <c r="I13" s="47"/>
      <c r="K13" s="6" t="s">
        <v>24</v>
      </c>
      <c r="L13" s="9"/>
      <c r="M13" s="10"/>
      <c r="N13" s="3"/>
      <c r="O13" s="12" t="str">
        <f t="shared" si="0"/>
        <v/>
      </c>
      <c r="Q13" s="69" t="s">
        <v>25</v>
      </c>
      <c r="R13" s="13"/>
      <c r="S13" s="14"/>
      <c r="T13" s="15"/>
      <c r="U13" s="16" t="str">
        <f t="shared" si="1"/>
        <v/>
      </c>
    </row>
    <row r="14" spans="1:21">
      <c r="B14" s="60">
        <v>4</v>
      </c>
      <c r="C14" s="5"/>
      <c r="D14" s="5"/>
      <c r="E14" s="5"/>
      <c r="F14" s="5"/>
      <c r="G14" s="5"/>
      <c r="H14" s="11"/>
      <c r="I14" s="47"/>
      <c r="K14" s="6" t="s">
        <v>26</v>
      </c>
      <c r="L14" s="9"/>
      <c r="M14" s="10"/>
      <c r="N14" s="3"/>
      <c r="O14" s="12" t="str">
        <f t="shared" si="0"/>
        <v/>
      </c>
      <c r="Q14" s="70"/>
      <c r="R14" s="17"/>
      <c r="S14" s="18"/>
      <c r="T14" s="19"/>
      <c r="U14" s="20" t="str">
        <f t="shared" si="1"/>
        <v/>
      </c>
    </row>
    <row r="15" spans="1:21">
      <c r="B15" s="60">
        <v>5</v>
      </c>
      <c r="C15" s="5"/>
      <c r="D15" s="5"/>
      <c r="E15" s="5"/>
      <c r="F15" s="5"/>
      <c r="G15" s="5"/>
      <c r="H15" s="11"/>
      <c r="I15" s="47"/>
      <c r="K15" s="6" t="s">
        <v>27</v>
      </c>
      <c r="L15" s="9"/>
      <c r="M15" s="10"/>
      <c r="N15" s="3"/>
      <c r="O15" s="12" t="str">
        <f t="shared" si="0"/>
        <v/>
      </c>
      <c r="Q15" s="69" t="s">
        <v>28</v>
      </c>
      <c r="R15" s="13"/>
      <c r="S15" s="14"/>
      <c r="T15" s="15"/>
      <c r="U15" s="16" t="str">
        <f t="shared" si="1"/>
        <v/>
      </c>
    </row>
    <row r="16" spans="1:21">
      <c r="B16" s="60">
        <v>6</v>
      </c>
      <c r="C16" s="5"/>
      <c r="D16" s="5"/>
      <c r="E16" s="5"/>
      <c r="F16" s="5"/>
      <c r="G16" s="5"/>
      <c r="H16" s="11"/>
      <c r="I16" s="47"/>
      <c r="K16" s="6" t="s">
        <v>29</v>
      </c>
      <c r="L16" s="9"/>
      <c r="M16" s="10"/>
      <c r="N16" s="3"/>
      <c r="O16" s="12" t="str">
        <f t="shared" si="0"/>
        <v/>
      </c>
      <c r="Q16" s="70"/>
      <c r="R16" s="17"/>
      <c r="S16" s="18"/>
      <c r="T16" s="19"/>
      <c r="U16" s="20" t="str">
        <f t="shared" si="1"/>
        <v/>
      </c>
    </row>
    <row r="17" spans="2:21">
      <c r="B17" s="60">
        <v>7</v>
      </c>
      <c r="C17" s="5"/>
      <c r="D17" s="5"/>
      <c r="E17" s="5"/>
      <c r="F17" s="5"/>
      <c r="G17" s="5"/>
      <c r="H17" s="11"/>
      <c r="I17" s="47"/>
      <c r="K17" s="64" t="s">
        <v>30</v>
      </c>
      <c r="L17" s="17"/>
      <c r="M17" s="18"/>
      <c r="N17" s="19"/>
      <c r="O17" s="20" t="str">
        <f t="shared" si="0"/>
        <v/>
      </c>
      <c r="Q17" s="69" t="s">
        <v>31</v>
      </c>
      <c r="R17" s="13"/>
      <c r="S17" s="14"/>
      <c r="T17" s="15"/>
      <c r="U17" s="16" t="str">
        <f t="shared" si="1"/>
        <v/>
      </c>
    </row>
    <row r="18" spans="2:21">
      <c r="B18" s="60">
        <v>8</v>
      </c>
      <c r="C18" s="5"/>
      <c r="D18" s="5"/>
      <c r="E18" s="5"/>
      <c r="F18" s="5"/>
      <c r="G18" s="5"/>
      <c r="H18" s="11"/>
      <c r="I18" s="47"/>
      <c r="K18" s="6" t="s">
        <v>32</v>
      </c>
      <c r="L18" s="9"/>
      <c r="M18" s="10"/>
      <c r="N18" s="3"/>
      <c r="O18" s="12" t="str">
        <f t="shared" si="0"/>
        <v/>
      </c>
      <c r="Q18" s="70"/>
      <c r="R18" s="17"/>
      <c r="S18" s="18"/>
      <c r="T18" s="19"/>
      <c r="U18" s="20" t="str">
        <f t="shared" si="1"/>
        <v/>
      </c>
    </row>
    <row r="19" spans="2:21">
      <c r="B19" s="60">
        <v>9</v>
      </c>
      <c r="C19" s="5"/>
      <c r="D19" s="5"/>
      <c r="E19" s="5"/>
      <c r="F19" s="5"/>
      <c r="G19" s="5"/>
      <c r="H19" s="11"/>
      <c r="I19" s="47"/>
      <c r="K19" s="4" t="s">
        <v>33</v>
      </c>
      <c r="L19" s="9"/>
      <c r="M19" s="10"/>
      <c r="N19" s="3"/>
      <c r="O19" s="12" t="str">
        <f t="shared" si="0"/>
        <v/>
      </c>
      <c r="Q19" s="69" t="s">
        <v>34</v>
      </c>
      <c r="R19" s="13"/>
      <c r="S19" s="14"/>
      <c r="T19" s="15"/>
      <c r="U19" s="16" t="str">
        <f t="shared" si="1"/>
        <v/>
      </c>
    </row>
    <row r="20" spans="2:21">
      <c r="B20" s="60">
        <v>10</v>
      </c>
      <c r="C20" s="5"/>
      <c r="D20" s="5"/>
      <c r="E20" s="5"/>
      <c r="F20" s="5"/>
      <c r="G20" s="5"/>
      <c r="H20" s="11"/>
      <c r="I20" s="47"/>
      <c r="K20" s="4" t="s">
        <v>35</v>
      </c>
      <c r="L20" s="9"/>
      <c r="M20" s="10"/>
      <c r="N20" s="3"/>
      <c r="O20" s="12" t="str">
        <f t="shared" si="0"/>
        <v/>
      </c>
      <c r="Q20" s="70"/>
      <c r="R20" s="17"/>
      <c r="S20" s="18"/>
      <c r="T20" s="19"/>
      <c r="U20" s="20" t="str">
        <f t="shared" si="1"/>
        <v/>
      </c>
    </row>
    <row r="21" spans="2:21">
      <c r="B21" s="60">
        <v>11</v>
      </c>
      <c r="C21" s="5"/>
      <c r="D21" s="5"/>
      <c r="E21" s="5"/>
      <c r="F21" s="5"/>
      <c r="G21" s="5"/>
      <c r="H21" s="11"/>
      <c r="I21" s="47"/>
      <c r="K21" s="4" t="s">
        <v>36</v>
      </c>
      <c r="L21" s="9"/>
      <c r="M21" s="10"/>
      <c r="N21" s="3"/>
      <c r="O21" s="12" t="str">
        <f t="shared" si="0"/>
        <v/>
      </c>
      <c r="Q21" s="69" t="s">
        <v>37</v>
      </c>
      <c r="R21" s="13"/>
      <c r="S21" s="14"/>
      <c r="T21" s="15"/>
      <c r="U21" s="16" t="str">
        <f t="shared" si="1"/>
        <v/>
      </c>
    </row>
    <row r="22" spans="2:21">
      <c r="B22" s="60">
        <v>12</v>
      </c>
      <c r="C22" s="5"/>
      <c r="D22" s="5"/>
      <c r="E22" s="5"/>
      <c r="F22" s="5"/>
      <c r="G22" s="5"/>
      <c r="H22" s="11"/>
      <c r="I22" s="47"/>
      <c r="K22" s="4" t="s">
        <v>38</v>
      </c>
      <c r="L22" s="9"/>
      <c r="M22" s="10"/>
      <c r="N22" s="3"/>
      <c r="O22" s="12" t="str">
        <f t="shared" si="0"/>
        <v/>
      </c>
      <c r="Q22" s="70"/>
      <c r="R22" s="17"/>
      <c r="S22" s="18"/>
      <c r="T22" s="19"/>
      <c r="U22" s="20" t="str">
        <f t="shared" si="1"/>
        <v/>
      </c>
    </row>
    <row r="23" spans="2:21">
      <c r="B23" s="60">
        <v>13</v>
      </c>
      <c r="C23" s="5"/>
      <c r="D23" s="5"/>
      <c r="E23" s="5"/>
      <c r="F23" s="5"/>
      <c r="G23" s="5"/>
      <c r="H23" s="11"/>
      <c r="I23" s="47"/>
      <c r="K23" s="4" t="s">
        <v>39</v>
      </c>
      <c r="L23" s="9"/>
      <c r="M23" s="10"/>
      <c r="N23" s="3"/>
      <c r="O23" s="12" t="str">
        <f t="shared" si="0"/>
        <v/>
      </c>
      <c r="Q23" s="69" t="s">
        <v>40</v>
      </c>
      <c r="R23" s="21"/>
      <c r="S23" s="22"/>
      <c r="T23" s="23"/>
      <c r="U23" s="24" t="str">
        <f t="shared" si="1"/>
        <v/>
      </c>
    </row>
    <row r="24" spans="2:21">
      <c r="B24" s="60">
        <v>14</v>
      </c>
      <c r="C24" s="5"/>
      <c r="D24" s="5"/>
      <c r="E24" s="5"/>
      <c r="F24" s="5"/>
      <c r="G24" s="5"/>
      <c r="H24" s="11"/>
      <c r="I24" s="47"/>
      <c r="K24" s="4" t="s">
        <v>41</v>
      </c>
      <c r="L24" s="9"/>
      <c r="M24" s="10"/>
      <c r="N24" s="3"/>
      <c r="O24" s="12" t="str">
        <f t="shared" si="0"/>
        <v/>
      </c>
      <c r="Q24" s="70"/>
      <c r="R24" s="17"/>
      <c r="S24" s="18"/>
      <c r="T24" s="19"/>
      <c r="U24" s="20" t="str">
        <f t="shared" si="1"/>
        <v/>
      </c>
    </row>
    <row r="25" spans="2:21">
      <c r="B25" s="60">
        <v>15</v>
      </c>
      <c r="C25" s="5"/>
      <c r="D25" s="5"/>
      <c r="E25" s="5"/>
      <c r="F25" s="5"/>
      <c r="G25" s="5"/>
      <c r="H25" s="11"/>
      <c r="I25" s="47"/>
      <c r="K25" s="4" t="s">
        <v>42</v>
      </c>
      <c r="L25" s="9"/>
      <c r="M25" s="10"/>
      <c r="N25" s="3"/>
      <c r="O25" s="12" t="str">
        <f t="shared" si="0"/>
        <v/>
      </c>
      <c r="Q25" s="69" t="s">
        <v>43</v>
      </c>
      <c r="R25" s="13"/>
      <c r="S25" s="14"/>
      <c r="T25" s="15"/>
      <c r="U25" s="16" t="str">
        <f t="shared" si="1"/>
        <v/>
      </c>
    </row>
    <row r="26" spans="2:21">
      <c r="B26" s="60">
        <v>16</v>
      </c>
      <c r="C26" s="5"/>
      <c r="D26" s="5"/>
      <c r="E26" s="5"/>
      <c r="F26" s="5"/>
      <c r="G26" s="5"/>
      <c r="H26" s="11"/>
      <c r="I26" s="47"/>
      <c r="K26" s="4" t="s">
        <v>44</v>
      </c>
      <c r="L26" s="9"/>
      <c r="M26" s="10"/>
      <c r="N26" s="3"/>
      <c r="O26" s="12" t="str">
        <f t="shared" si="0"/>
        <v/>
      </c>
      <c r="Q26" s="70"/>
      <c r="R26" s="17"/>
      <c r="S26" s="18"/>
      <c r="T26" s="19"/>
      <c r="U26" s="20" t="str">
        <f t="shared" si="1"/>
        <v/>
      </c>
    </row>
    <row r="27" spans="2:21">
      <c r="B27" s="60">
        <v>17</v>
      </c>
      <c r="C27" s="5"/>
      <c r="D27" s="5"/>
      <c r="E27" s="5"/>
      <c r="F27" s="5"/>
      <c r="G27" s="5"/>
      <c r="H27" s="11"/>
      <c r="I27" s="47"/>
      <c r="K27" s="4" t="s">
        <v>45</v>
      </c>
      <c r="L27" s="9"/>
      <c r="M27" s="10"/>
      <c r="N27" s="3"/>
      <c r="O27" s="12" t="str">
        <f t="shared" si="0"/>
        <v/>
      </c>
      <c r="Q27" s="67" t="s">
        <v>46</v>
      </c>
      <c r="R27" s="13"/>
      <c r="S27" s="14"/>
      <c r="T27" s="15"/>
      <c r="U27" s="16" t="str">
        <f t="shared" si="1"/>
        <v/>
      </c>
    </row>
    <row r="28" spans="2:21">
      <c r="B28" s="60">
        <v>18</v>
      </c>
      <c r="C28" s="5"/>
      <c r="D28" s="5"/>
      <c r="E28" s="5"/>
      <c r="F28" s="5"/>
      <c r="G28" s="5"/>
      <c r="H28" s="11"/>
      <c r="I28" s="47"/>
      <c r="K28" s="4" t="s">
        <v>47</v>
      </c>
      <c r="L28" s="9"/>
      <c r="M28" s="10"/>
      <c r="N28" s="3"/>
      <c r="O28" s="12" t="str">
        <f t="shared" si="0"/>
        <v/>
      </c>
      <c r="Q28" s="68"/>
      <c r="R28" s="17"/>
      <c r="S28" s="18"/>
      <c r="T28" s="19"/>
      <c r="U28" s="20" t="str">
        <f t="shared" si="1"/>
        <v/>
      </c>
    </row>
    <row r="29" spans="2:21">
      <c r="B29" s="60">
        <v>19</v>
      </c>
      <c r="C29" s="5"/>
      <c r="D29" s="5"/>
      <c r="E29" s="5"/>
      <c r="F29" s="5"/>
      <c r="G29" s="5"/>
      <c r="H29" s="11"/>
      <c r="I29" s="47"/>
      <c r="K29" s="4" t="s">
        <v>48</v>
      </c>
      <c r="L29" s="9"/>
      <c r="M29" s="10"/>
      <c r="N29" s="3"/>
      <c r="O29" s="12" t="str">
        <f t="shared" si="0"/>
        <v/>
      </c>
      <c r="Q29" s="67" t="s">
        <v>49</v>
      </c>
      <c r="R29" s="13"/>
      <c r="S29" s="14"/>
      <c r="T29" s="15"/>
      <c r="U29" s="16" t="str">
        <f t="shared" si="1"/>
        <v/>
      </c>
    </row>
    <row r="30" spans="2:21">
      <c r="B30" s="60">
        <v>20</v>
      </c>
      <c r="C30" s="5"/>
      <c r="D30" s="5"/>
      <c r="E30" s="5"/>
      <c r="F30" s="5"/>
      <c r="G30" s="5"/>
      <c r="H30" s="11"/>
      <c r="I30" s="47"/>
      <c r="K30" s="4" t="s">
        <v>50</v>
      </c>
      <c r="L30" s="9"/>
      <c r="M30" s="10"/>
      <c r="N30" s="3"/>
      <c r="O30" s="12" t="str">
        <f t="shared" si="0"/>
        <v/>
      </c>
      <c r="Q30" s="68"/>
      <c r="R30" s="17"/>
      <c r="S30" s="18"/>
      <c r="T30" s="19"/>
      <c r="U30" s="20" t="str">
        <f t="shared" si="1"/>
        <v/>
      </c>
    </row>
    <row r="31" spans="2:21">
      <c r="B31" s="60">
        <v>21</v>
      </c>
      <c r="C31" s="5"/>
      <c r="D31" s="5"/>
      <c r="E31" s="5"/>
      <c r="F31" s="5"/>
      <c r="G31" s="5"/>
      <c r="H31" s="11"/>
      <c r="I31" s="47"/>
      <c r="K31" s="4" t="s">
        <v>51</v>
      </c>
      <c r="L31" s="9"/>
      <c r="M31" s="10"/>
      <c r="N31" s="3"/>
      <c r="O31" s="12" t="str">
        <f t="shared" si="0"/>
        <v/>
      </c>
      <c r="Q31" s="67" t="s">
        <v>52</v>
      </c>
      <c r="R31" s="13"/>
      <c r="S31" s="14"/>
      <c r="T31" s="15"/>
      <c r="U31" s="16" t="str">
        <f t="shared" si="1"/>
        <v/>
      </c>
    </row>
    <row r="32" spans="2:21">
      <c r="B32" s="60">
        <v>22</v>
      </c>
      <c r="C32" s="5"/>
      <c r="D32" s="5"/>
      <c r="E32" s="5"/>
      <c r="F32" s="5"/>
      <c r="G32" s="5"/>
      <c r="H32" s="11"/>
      <c r="I32" s="47"/>
      <c r="K32" s="4" t="s">
        <v>53</v>
      </c>
      <c r="L32" s="9"/>
      <c r="M32" s="10"/>
      <c r="N32" s="3"/>
      <c r="O32" s="12" t="str">
        <f t="shared" si="0"/>
        <v/>
      </c>
      <c r="Q32" s="68"/>
      <c r="R32" s="17"/>
      <c r="S32" s="18"/>
      <c r="T32" s="19"/>
      <c r="U32" s="20" t="str">
        <f t="shared" si="1"/>
        <v/>
      </c>
    </row>
    <row r="33" spans="2:21">
      <c r="B33" s="60">
        <v>23</v>
      </c>
      <c r="C33" s="5"/>
      <c r="D33" s="5"/>
      <c r="E33" s="5"/>
      <c r="F33" s="5"/>
      <c r="G33" s="5"/>
      <c r="H33" s="11"/>
      <c r="I33" s="47"/>
      <c r="K33" s="4" t="s">
        <v>54</v>
      </c>
      <c r="L33" s="9"/>
      <c r="M33" s="10"/>
      <c r="N33" s="3"/>
      <c r="O33" s="12" t="str">
        <f t="shared" si="0"/>
        <v/>
      </c>
      <c r="Q33" s="67" t="s">
        <v>55</v>
      </c>
      <c r="R33" s="13"/>
      <c r="S33" s="14"/>
      <c r="T33" s="15"/>
      <c r="U33" s="16" t="str">
        <f t="shared" si="1"/>
        <v/>
      </c>
    </row>
    <row r="34" spans="2:21">
      <c r="B34" s="60">
        <v>24</v>
      </c>
      <c r="C34" s="5"/>
      <c r="D34" s="5"/>
      <c r="E34" s="5"/>
      <c r="F34" s="5"/>
      <c r="G34" s="5"/>
      <c r="H34" s="11"/>
      <c r="I34" s="47"/>
      <c r="K34" s="4" t="s">
        <v>56</v>
      </c>
      <c r="L34" s="9"/>
      <c r="M34" s="10"/>
      <c r="N34" s="3"/>
      <c r="O34" s="12" t="str">
        <f t="shared" si="0"/>
        <v/>
      </c>
      <c r="Q34" s="68"/>
      <c r="R34" s="17"/>
      <c r="S34" s="18"/>
      <c r="T34" s="19"/>
      <c r="U34" s="20" t="str">
        <f t="shared" si="1"/>
        <v/>
      </c>
    </row>
    <row r="35" spans="2:21">
      <c r="B35" s="60">
        <v>25</v>
      </c>
      <c r="C35" s="5"/>
      <c r="D35" s="5"/>
      <c r="E35" s="5"/>
      <c r="F35" s="5"/>
      <c r="G35" s="5"/>
      <c r="H35" s="11"/>
      <c r="I35" s="47"/>
      <c r="K35" s="46" t="s">
        <v>262</v>
      </c>
      <c r="L35" s="9"/>
      <c r="M35" s="10"/>
      <c r="N35" s="3"/>
      <c r="O35" s="12" t="str">
        <f t="shared" si="0"/>
        <v/>
      </c>
      <c r="Q35" s="67" t="s">
        <v>261</v>
      </c>
      <c r="R35" s="13"/>
      <c r="S35" s="14"/>
      <c r="T35" s="15"/>
      <c r="U35" s="16" t="str">
        <f t="shared" si="1"/>
        <v/>
      </c>
    </row>
    <row r="36" spans="2:21">
      <c r="B36" s="60">
        <v>26</v>
      </c>
      <c r="C36" s="5"/>
      <c r="D36" s="5"/>
      <c r="E36" s="5"/>
      <c r="F36" s="5"/>
      <c r="G36" s="5"/>
      <c r="H36" s="11"/>
      <c r="I36" s="47"/>
      <c r="K36" s="46" t="s">
        <v>263</v>
      </c>
      <c r="L36" s="9"/>
      <c r="M36" s="10"/>
      <c r="N36" s="3"/>
      <c r="O36" s="12" t="str">
        <f t="shared" si="0"/>
        <v/>
      </c>
      <c r="Q36" s="68"/>
      <c r="R36" s="17"/>
      <c r="S36" s="18"/>
      <c r="T36" s="19"/>
      <c r="U36" s="20" t="str">
        <f t="shared" si="1"/>
        <v/>
      </c>
    </row>
    <row r="37" spans="2:21">
      <c r="B37" s="60">
        <v>27</v>
      </c>
      <c r="C37" s="5"/>
      <c r="D37" s="5"/>
      <c r="E37" s="5"/>
      <c r="F37" s="5"/>
      <c r="G37" s="5"/>
      <c r="H37" s="11"/>
      <c r="I37" s="47"/>
    </row>
    <row r="38" spans="2:21">
      <c r="B38" s="60">
        <v>28</v>
      </c>
      <c r="C38" s="5"/>
      <c r="D38" s="5"/>
      <c r="E38" s="5"/>
      <c r="F38" s="5"/>
      <c r="G38" s="5"/>
      <c r="H38" s="11"/>
      <c r="I38" s="47"/>
    </row>
    <row r="39" spans="2:21">
      <c r="B39" s="60">
        <v>29</v>
      </c>
      <c r="C39" s="5"/>
      <c r="D39" s="5"/>
      <c r="E39" s="5"/>
      <c r="F39" s="5"/>
      <c r="G39" s="5"/>
      <c r="H39" s="11"/>
      <c r="I39" s="47"/>
    </row>
    <row r="40" spans="2:21">
      <c r="B40" s="60">
        <v>30</v>
      </c>
      <c r="C40" s="5"/>
      <c r="D40" s="5"/>
      <c r="E40" s="5"/>
      <c r="F40" s="5"/>
      <c r="G40" s="5"/>
      <c r="H40" s="11"/>
      <c r="I40" s="47"/>
    </row>
  </sheetData>
  <sheetProtection sheet="1" formatCells="0"/>
  <mergeCells count="24">
    <mergeCell ref="Q17:Q18"/>
    <mergeCell ref="Q33:Q34"/>
    <mergeCell ref="Q21:Q22"/>
    <mergeCell ref="Q23:Q24"/>
    <mergeCell ref="Q25:Q26"/>
    <mergeCell ref="Q27:Q28"/>
    <mergeCell ref="Q29:Q30"/>
    <mergeCell ref="Q31:Q32"/>
    <mergeCell ref="K2:U8"/>
    <mergeCell ref="Q35:Q36"/>
    <mergeCell ref="Q19:Q20"/>
    <mergeCell ref="B2:C2"/>
    <mergeCell ref="F2:I2"/>
    <mergeCell ref="B3:C3"/>
    <mergeCell ref="F3:I3"/>
    <mergeCell ref="B4:C4"/>
    <mergeCell ref="F4:I4"/>
    <mergeCell ref="B5:C5"/>
    <mergeCell ref="D5:I5"/>
    <mergeCell ref="B6:C6"/>
    <mergeCell ref="D6:I6"/>
    <mergeCell ref="Q11:Q12"/>
    <mergeCell ref="Q13:Q14"/>
    <mergeCell ref="Q15:Q16"/>
  </mergeCells>
  <phoneticPr fontId="3"/>
  <conditionalFormatting sqref="D2:D4 F3:I4 D5:I6 C11:I40 L11:N36 R11:T36">
    <cfRule type="containsBlanks" dxfId="8" priority="5">
      <formula>LEN(TRIM(C2))=0</formula>
    </cfRule>
  </conditionalFormatting>
  <conditionalFormatting sqref="F2:I2">
    <cfRule type="expression" dxfId="7" priority="2">
      <formula>$D$2=""</formula>
    </cfRule>
  </conditionalFormatting>
  <dataValidations count="2">
    <dataValidation type="list" allowBlank="1" showInputMessage="1" showErrorMessage="1" sqref="N11:N36 T11:T36" xr:uid="{EBD27519-E9F0-426A-AAB8-4ABFBE1EE5F5}">
      <formula1>"○"</formula1>
    </dataValidation>
    <dataValidation type="custom" allowBlank="1" showInputMessage="1" showErrorMessage="1" errorTitle="入力エラー" error="不要なスペースを削除して下さい" sqref="R11:S36 L11:M36 D11:I40 C12:C40 C11" xr:uid="{E09BDB07-5F8D-4B0F-87E2-EF3863524933}">
      <formula1>AND(ISERROR(FIND("　",C11)),ISERROR(FIND(" ",C11)))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D284-2CCC-45E2-9182-FE1B1CD5ECC3}">
  <sheetPr codeName="Sheet2">
    <tabColor theme="9" tint="0.59999389629810485"/>
    <pageSetUpPr fitToPage="1"/>
  </sheetPr>
  <dimension ref="A1:U40"/>
  <sheetViews>
    <sheetView zoomScaleNormal="100" workbookViewId="0"/>
  </sheetViews>
  <sheetFormatPr defaultRowHeight="13.5"/>
  <cols>
    <col min="1" max="1" width="2.5" customWidth="1"/>
    <col min="2" max="2" width="5" customWidth="1"/>
    <col min="3" max="3" width="9" customWidth="1"/>
    <col min="5" max="6" width="10.25" bestFit="1" customWidth="1"/>
    <col min="7" max="7" width="5.25" bestFit="1" customWidth="1"/>
    <col min="9" max="9" width="13" bestFit="1" customWidth="1"/>
    <col min="10" max="10" width="2.5" customWidth="1"/>
    <col min="11" max="11" width="6.25" bestFit="1" customWidth="1"/>
    <col min="14" max="14" width="5.25" bestFit="1" customWidth="1"/>
    <col min="15" max="15" width="9" customWidth="1"/>
    <col min="16" max="16" width="2.5" customWidth="1"/>
    <col min="17" max="17" width="6.25" customWidth="1"/>
    <col min="20" max="20" width="5.25" customWidth="1"/>
  </cols>
  <sheetData>
    <row r="1" spans="1:21">
      <c r="A1" s="1" t="s">
        <v>57</v>
      </c>
    </row>
    <row r="2" spans="1:21" ht="13.5" customHeight="1">
      <c r="B2" s="71" t="s">
        <v>1</v>
      </c>
      <c r="C2" s="71"/>
      <c r="D2" s="3"/>
      <c r="E2" s="2" t="s">
        <v>2</v>
      </c>
      <c r="F2" s="72" t="str">
        <f>IFERROR(VLOOKUP(D2,学校一覧!$A$2:$B$48,2,0),"高体連番号入力後、自動で表示されます")</f>
        <v>高体連番号入力後、自動で表示されます</v>
      </c>
      <c r="G2" s="72"/>
      <c r="H2" s="72"/>
      <c r="I2" s="72"/>
      <c r="K2" s="65" t="s">
        <v>273</v>
      </c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>
      <c r="B3" s="71" t="s">
        <v>3</v>
      </c>
      <c r="C3" s="71"/>
      <c r="D3" s="63"/>
      <c r="E3" s="2" t="s">
        <v>4</v>
      </c>
      <c r="F3" s="73"/>
      <c r="G3" s="73"/>
      <c r="H3" s="73"/>
      <c r="I3" s="7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>
      <c r="B4" s="71" t="s">
        <v>8</v>
      </c>
      <c r="C4" s="71"/>
      <c r="D4" s="63"/>
      <c r="E4" s="2" t="s">
        <v>9</v>
      </c>
      <c r="F4" s="74"/>
      <c r="G4" s="74"/>
      <c r="H4" s="74"/>
      <c r="I4" s="7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>
      <c r="B5" s="71" t="s">
        <v>10</v>
      </c>
      <c r="C5" s="71"/>
      <c r="D5" s="73"/>
      <c r="E5" s="73"/>
      <c r="F5" s="73"/>
      <c r="G5" s="73"/>
      <c r="H5" s="73"/>
      <c r="I5" s="73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>
      <c r="B6" s="71" t="s">
        <v>11</v>
      </c>
      <c r="C6" s="71"/>
      <c r="D6" s="73"/>
      <c r="E6" s="73"/>
      <c r="F6" s="73"/>
      <c r="G6" s="73"/>
      <c r="H6" s="73"/>
      <c r="I6" s="73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>
      <c r="B9" s="1" t="s">
        <v>267</v>
      </c>
      <c r="K9" s="1" t="s">
        <v>17</v>
      </c>
      <c r="Q9" s="1" t="s">
        <v>18</v>
      </c>
    </row>
    <row r="10" spans="1:21">
      <c r="B10" s="2" t="s">
        <v>12</v>
      </c>
      <c r="C10" s="2" t="s">
        <v>5</v>
      </c>
      <c r="D10" s="2" t="s">
        <v>6</v>
      </c>
      <c r="E10" s="2" t="s">
        <v>13</v>
      </c>
      <c r="F10" s="2" t="s">
        <v>14</v>
      </c>
      <c r="G10" s="2" t="s">
        <v>7</v>
      </c>
      <c r="H10" s="2" t="s">
        <v>15</v>
      </c>
      <c r="I10" s="2" t="s">
        <v>16</v>
      </c>
      <c r="K10" s="6" t="s">
        <v>12</v>
      </c>
      <c r="L10" s="7" t="s">
        <v>5</v>
      </c>
      <c r="M10" s="8" t="s">
        <v>6</v>
      </c>
      <c r="N10" s="2" t="s">
        <v>19</v>
      </c>
      <c r="O10" s="2" t="s">
        <v>20</v>
      </c>
      <c r="Q10" s="6" t="s">
        <v>12</v>
      </c>
      <c r="R10" s="7" t="s">
        <v>5</v>
      </c>
      <c r="S10" s="8" t="s">
        <v>6</v>
      </c>
      <c r="T10" s="2" t="s">
        <v>19</v>
      </c>
      <c r="U10" s="2" t="s">
        <v>20</v>
      </c>
    </row>
    <row r="11" spans="1:21">
      <c r="B11" s="4">
        <v>1</v>
      </c>
      <c r="C11" s="5"/>
      <c r="D11" s="5"/>
      <c r="E11" s="5"/>
      <c r="F11" s="5"/>
      <c r="G11" s="5"/>
      <c r="H11" s="11"/>
      <c r="I11" s="47"/>
      <c r="K11" s="6" t="s">
        <v>58</v>
      </c>
      <c r="L11" s="9"/>
      <c r="M11" s="10"/>
      <c r="N11" s="3"/>
      <c r="O11" s="12" t="str">
        <f t="shared" ref="O11:O36" si="0">IF(COUNTIFS($L$11:$L$36,L11)&gt;1,"同姓","")</f>
        <v/>
      </c>
      <c r="Q11" s="69" t="s">
        <v>59</v>
      </c>
      <c r="R11" s="13"/>
      <c r="S11" s="14"/>
      <c r="T11" s="15"/>
      <c r="U11" s="16" t="str">
        <f>IF(COUNTIFS($R$11:$R$36,R11)&gt;1,"同姓","")</f>
        <v/>
      </c>
    </row>
    <row r="12" spans="1:21">
      <c r="B12" s="4">
        <v>2</v>
      </c>
      <c r="C12" s="5"/>
      <c r="D12" s="5"/>
      <c r="E12" s="5"/>
      <c r="F12" s="5"/>
      <c r="G12" s="5"/>
      <c r="H12" s="11"/>
      <c r="I12" s="47"/>
      <c r="K12" s="6" t="s">
        <v>60</v>
      </c>
      <c r="L12" s="9"/>
      <c r="M12" s="10"/>
      <c r="N12" s="3"/>
      <c r="O12" s="12" t="str">
        <f t="shared" si="0"/>
        <v/>
      </c>
      <c r="Q12" s="70"/>
      <c r="R12" s="17"/>
      <c r="S12" s="18"/>
      <c r="T12" s="19"/>
      <c r="U12" s="20" t="str">
        <f t="shared" ref="U12:U36" si="1">IF(COUNTIFS($R$11:$R$36,R12)&gt;1,"同姓","")</f>
        <v/>
      </c>
    </row>
    <row r="13" spans="1:21">
      <c r="B13" s="4">
        <v>3</v>
      </c>
      <c r="C13" s="5"/>
      <c r="D13" s="5"/>
      <c r="E13" s="5"/>
      <c r="F13" s="5"/>
      <c r="G13" s="5"/>
      <c r="H13" s="11"/>
      <c r="I13" s="47"/>
      <c r="K13" s="6" t="s">
        <v>61</v>
      </c>
      <c r="L13" s="9"/>
      <c r="M13" s="10"/>
      <c r="N13" s="3"/>
      <c r="O13" s="12" t="str">
        <f t="shared" si="0"/>
        <v/>
      </c>
      <c r="Q13" s="69" t="s">
        <v>62</v>
      </c>
      <c r="R13" s="13"/>
      <c r="S13" s="14"/>
      <c r="T13" s="15"/>
      <c r="U13" s="16" t="str">
        <f t="shared" si="1"/>
        <v/>
      </c>
    </row>
    <row r="14" spans="1:21">
      <c r="B14" s="4">
        <v>4</v>
      </c>
      <c r="C14" s="5"/>
      <c r="D14" s="5"/>
      <c r="E14" s="5"/>
      <c r="F14" s="5"/>
      <c r="G14" s="5"/>
      <c r="H14" s="11"/>
      <c r="I14" s="47"/>
      <c r="K14" s="6" t="s">
        <v>63</v>
      </c>
      <c r="L14" s="9"/>
      <c r="M14" s="10"/>
      <c r="N14" s="3"/>
      <c r="O14" s="12" t="str">
        <f t="shared" si="0"/>
        <v/>
      </c>
      <c r="Q14" s="70"/>
      <c r="R14" s="17"/>
      <c r="S14" s="18"/>
      <c r="T14" s="19"/>
      <c r="U14" s="20" t="str">
        <f t="shared" si="1"/>
        <v/>
      </c>
    </row>
    <row r="15" spans="1:21">
      <c r="B15" s="4">
        <v>5</v>
      </c>
      <c r="C15" s="5"/>
      <c r="D15" s="5"/>
      <c r="E15" s="5"/>
      <c r="F15" s="5"/>
      <c r="G15" s="5"/>
      <c r="H15" s="11"/>
      <c r="I15" s="47"/>
      <c r="K15" s="6" t="s">
        <v>64</v>
      </c>
      <c r="L15" s="9"/>
      <c r="M15" s="10"/>
      <c r="N15" s="3"/>
      <c r="O15" s="12" t="str">
        <f t="shared" si="0"/>
        <v/>
      </c>
      <c r="Q15" s="69" t="s">
        <v>65</v>
      </c>
      <c r="R15" s="13"/>
      <c r="S15" s="14"/>
      <c r="T15" s="15"/>
      <c r="U15" s="16" t="str">
        <f t="shared" si="1"/>
        <v/>
      </c>
    </row>
    <row r="16" spans="1:21">
      <c r="B16" s="4">
        <v>6</v>
      </c>
      <c r="C16" s="5"/>
      <c r="D16" s="5"/>
      <c r="E16" s="5"/>
      <c r="F16" s="5"/>
      <c r="G16" s="5"/>
      <c r="H16" s="11"/>
      <c r="I16" s="47"/>
      <c r="K16" s="6" t="s">
        <v>66</v>
      </c>
      <c r="L16" s="9"/>
      <c r="M16" s="10"/>
      <c r="N16" s="3"/>
      <c r="O16" s="12" t="str">
        <f t="shared" si="0"/>
        <v/>
      </c>
      <c r="Q16" s="70"/>
      <c r="R16" s="17"/>
      <c r="S16" s="18"/>
      <c r="T16" s="19"/>
      <c r="U16" s="20" t="str">
        <f t="shared" si="1"/>
        <v/>
      </c>
    </row>
    <row r="17" spans="2:21">
      <c r="B17" s="4">
        <v>7</v>
      </c>
      <c r="C17" s="5"/>
      <c r="D17" s="5"/>
      <c r="E17" s="5"/>
      <c r="F17" s="5"/>
      <c r="G17" s="5"/>
      <c r="H17" s="11"/>
      <c r="I17" s="47"/>
      <c r="K17" s="64" t="s">
        <v>67</v>
      </c>
      <c r="L17" s="17"/>
      <c r="M17" s="18"/>
      <c r="N17" s="19"/>
      <c r="O17" s="20" t="str">
        <f t="shared" si="0"/>
        <v/>
      </c>
      <c r="Q17" s="69" t="s">
        <v>68</v>
      </c>
      <c r="R17" s="13"/>
      <c r="S17" s="14"/>
      <c r="T17" s="15"/>
      <c r="U17" s="16" t="str">
        <f t="shared" si="1"/>
        <v/>
      </c>
    </row>
    <row r="18" spans="2:21">
      <c r="B18" s="4">
        <v>8</v>
      </c>
      <c r="C18" s="5"/>
      <c r="D18" s="5"/>
      <c r="E18" s="5"/>
      <c r="F18" s="5"/>
      <c r="G18" s="5"/>
      <c r="H18" s="11"/>
      <c r="I18" s="47"/>
      <c r="K18" s="6" t="s">
        <v>69</v>
      </c>
      <c r="L18" s="9"/>
      <c r="M18" s="10"/>
      <c r="N18" s="3"/>
      <c r="O18" s="12" t="str">
        <f t="shared" si="0"/>
        <v/>
      </c>
      <c r="Q18" s="70"/>
      <c r="R18" s="17"/>
      <c r="S18" s="18"/>
      <c r="T18" s="19"/>
      <c r="U18" s="20" t="str">
        <f t="shared" si="1"/>
        <v/>
      </c>
    </row>
    <row r="19" spans="2:21">
      <c r="B19" s="4">
        <v>9</v>
      </c>
      <c r="C19" s="5"/>
      <c r="D19" s="5"/>
      <c r="E19" s="5"/>
      <c r="F19" s="5"/>
      <c r="G19" s="5"/>
      <c r="H19" s="11"/>
      <c r="I19" s="47"/>
      <c r="K19" s="4" t="s">
        <v>70</v>
      </c>
      <c r="L19" s="9"/>
      <c r="M19" s="10"/>
      <c r="N19" s="3"/>
      <c r="O19" s="12" t="str">
        <f t="shared" si="0"/>
        <v/>
      </c>
      <c r="Q19" s="69" t="s">
        <v>71</v>
      </c>
      <c r="R19" s="13"/>
      <c r="S19" s="14"/>
      <c r="T19" s="15"/>
      <c r="U19" s="16" t="str">
        <f t="shared" si="1"/>
        <v/>
      </c>
    </row>
    <row r="20" spans="2:21">
      <c r="B20" s="4">
        <v>10</v>
      </c>
      <c r="C20" s="5"/>
      <c r="D20" s="5"/>
      <c r="E20" s="5"/>
      <c r="F20" s="5"/>
      <c r="G20" s="5"/>
      <c r="H20" s="11"/>
      <c r="I20" s="47"/>
      <c r="K20" s="4" t="s">
        <v>72</v>
      </c>
      <c r="L20" s="9"/>
      <c r="M20" s="10"/>
      <c r="N20" s="3"/>
      <c r="O20" s="12" t="str">
        <f t="shared" si="0"/>
        <v/>
      </c>
      <c r="Q20" s="70"/>
      <c r="R20" s="17"/>
      <c r="S20" s="18"/>
      <c r="T20" s="19"/>
      <c r="U20" s="20" t="str">
        <f t="shared" si="1"/>
        <v/>
      </c>
    </row>
    <row r="21" spans="2:21">
      <c r="B21" s="4">
        <v>11</v>
      </c>
      <c r="C21" s="5"/>
      <c r="D21" s="5"/>
      <c r="E21" s="5"/>
      <c r="F21" s="5"/>
      <c r="G21" s="5"/>
      <c r="H21" s="11"/>
      <c r="I21" s="47"/>
      <c r="K21" s="4" t="s">
        <v>73</v>
      </c>
      <c r="L21" s="9"/>
      <c r="M21" s="10"/>
      <c r="N21" s="3"/>
      <c r="O21" s="12" t="str">
        <f t="shared" si="0"/>
        <v/>
      </c>
      <c r="Q21" s="69" t="s">
        <v>74</v>
      </c>
      <c r="R21" s="13"/>
      <c r="S21" s="14"/>
      <c r="T21" s="15"/>
      <c r="U21" s="16" t="str">
        <f t="shared" si="1"/>
        <v/>
      </c>
    </row>
    <row r="22" spans="2:21">
      <c r="B22" s="4">
        <v>12</v>
      </c>
      <c r="C22" s="5"/>
      <c r="D22" s="5"/>
      <c r="E22" s="5"/>
      <c r="F22" s="5"/>
      <c r="G22" s="5"/>
      <c r="H22" s="11"/>
      <c r="I22" s="47"/>
      <c r="K22" s="4" t="s">
        <v>75</v>
      </c>
      <c r="L22" s="9"/>
      <c r="M22" s="10"/>
      <c r="N22" s="3"/>
      <c r="O22" s="12" t="str">
        <f t="shared" si="0"/>
        <v/>
      </c>
      <c r="Q22" s="70"/>
      <c r="R22" s="17"/>
      <c r="S22" s="18"/>
      <c r="T22" s="19"/>
      <c r="U22" s="20" t="str">
        <f t="shared" si="1"/>
        <v/>
      </c>
    </row>
    <row r="23" spans="2:21">
      <c r="B23" s="4">
        <v>13</v>
      </c>
      <c r="C23" s="5"/>
      <c r="D23" s="5"/>
      <c r="E23" s="5"/>
      <c r="F23" s="5"/>
      <c r="G23" s="5"/>
      <c r="H23" s="11"/>
      <c r="I23" s="47"/>
      <c r="K23" s="4" t="s">
        <v>76</v>
      </c>
      <c r="L23" s="9"/>
      <c r="M23" s="10"/>
      <c r="N23" s="3"/>
      <c r="O23" s="12" t="str">
        <f t="shared" si="0"/>
        <v/>
      </c>
      <c r="Q23" s="69" t="s">
        <v>77</v>
      </c>
      <c r="R23" s="21"/>
      <c r="S23" s="22"/>
      <c r="T23" s="23"/>
      <c r="U23" s="24" t="str">
        <f t="shared" si="1"/>
        <v/>
      </c>
    </row>
    <row r="24" spans="2:21">
      <c r="B24" s="4">
        <v>14</v>
      </c>
      <c r="C24" s="5"/>
      <c r="D24" s="5"/>
      <c r="E24" s="5"/>
      <c r="F24" s="5"/>
      <c r="G24" s="5"/>
      <c r="H24" s="11"/>
      <c r="I24" s="47"/>
      <c r="K24" s="4" t="s">
        <v>78</v>
      </c>
      <c r="L24" s="9"/>
      <c r="M24" s="10"/>
      <c r="N24" s="3"/>
      <c r="O24" s="12" t="str">
        <f t="shared" si="0"/>
        <v/>
      </c>
      <c r="Q24" s="70"/>
      <c r="R24" s="17"/>
      <c r="S24" s="18"/>
      <c r="T24" s="19"/>
      <c r="U24" s="20" t="str">
        <f t="shared" si="1"/>
        <v/>
      </c>
    </row>
    <row r="25" spans="2:21">
      <c r="B25" s="4">
        <v>15</v>
      </c>
      <c r="C25" s="5"/>
      <c r="D25" s="5"/>
      <c r="E25" s="5"/>
      <c r="F25" s="5"/>
      <c r="G25" s="5"/>
      <c r="H25" s="11"/>
      <c r="I25" s="47"/>
      <c r="K25" s="4" t="s">
        <v>79</v>
      </c>
      <c r="L25" s="9"/>
      <c r="M25" s="10"/>
      <c r="N25" s="3"/>
      <c r="O25" s="12" t="str">
        <f t="shared" si="0"/>
        <v/>
      </c>
      <c r="Q25" s="69" t="s">
        <v>80</v>
      </c>
      <c r="R25" s="13"/>
      <c r="S25" s="14"/>
      <c r="T25" s="15"/>
      <c r="U25" s="16" t="str">
        <f t="shared" si="1"/>
        <v/>
      </c>
    </row>
    <row r="26" spans="2:21">
      <c r="B26" s="4">
        <v>16</v>
      </c>
      <c r="C26" s="5"/>
      <c r="D26" s="5"/>
      <c r="E26" s="5"/>
      <c r="F26" s="5"/>
      <c r="G26" s="5"/>
      <c r="H26" s="11"/>
      <c r="I26" s="47"/>
      <c r="K26" s="4" t="s">
        <v>81</v>
      </c>
      <c r="L26" s="9"/>
      <c r="M26" s="10"/>
      <c r="N26" s="3"/>
      <c r="O26" s="12" t="str">
        <f t="shared" si="0"/>
        <v/>
      </c>
      <c r="Q26" s="70"/>
      <c r="R26" s="17"/>
      <c r="S26" s="18"/>
      <c r="T26" s="19"/>
      <c r="U26" s="20" t="str">
        <f t="shared" si="1"/>
        <v/>
      </c>
    </row>
    <row r="27" spans="2:21">
      <c r="B27" s="4">
        <v>17</v>
      </c>
      <c r="C27" s="5"/>
      <c r="D27" s="5"/>
      <c r="E27" s="5"/>
      <c r="F27" s="5"/>
      <c r="G27" s="5"/>
      <c r="H27" s="11"/>
      <c r="I27" s="47"/>
      <c r="K27" s="4" t="s">
        <v>82</v>
      </c>
      <c r="L27" s="9"/>
      <c r="M27" s="10"/>
      <c r="N27" s="3"/>
      <c r="O27" s="12" t="str">
        <f t="shared" si="0"/>
        <v/>
      </c>
      <c r="Q27" s="67" t="s">
        <v>83</v>
      </c>
      <c r="R27" s="13"/>
      <c r="S27" s="14"/>
      <c r="T27" s="15"/>
      <c r="U27" s="16" t="str">
        <f t="shared" si="1"/>
        <v/>
      </c>
    </row>
    <row r="28" spans="2:21">
      <c r="B28" s="4">
        <v>18</v>
      </c>
      <c r="C28" s="5"/>
      <c r="D28" s="5"/>
      <c r="E28" s="5"/>
      <c r="F28" s="5"/>
      <c r="G28" s="5"/>
      <c r="H28" s="11"/>
      <c r="I28" s="47"/>
      <c r="K28" s="4" t="s">
        <v>84</v>
      </c>
      <c r="L28" s="9"/>
      <c r="M28" s="10"/>
      <c r="N28" s="3"/>
      <c r="O28" s="12" t="str">
        <f t="shared" si="0"/>
        <v/>
      </c>
      <c r="Q28" s="68"/>
      <c r="R28" s="17"/>
      <c r="S28" s="18"/>
      <c r="T28" s="19"/>
      <c r="U28" s="20" t="str">
        <f t="shared" si="1"/>
        <v/>
      </c>
    </row>
    <row r="29" spans="2:21">
      <c r="B29" s="4">
        <v>19</v>
      </c>
      <c r="C29" s="5"/>
      <c r="D29" s="5"/>
      <c r="E29" s="5"/>
      <c r="F29" s="5"/>
      <c r="G29" s="5"/>
      <c r="H29" s="11"/>
      <c r="I29" s="47"/>
      <c r="K29" s="4" t="s">
        <v>85</v>
      </c>
      <c r="L29" s="9"/>
      <c r="M29" s="10"/>
      <c r="N29" s="3"/>
      <c r="O29" s="12" t="str">
        <f t="shared" si="0"/>
        <v/>
      </c>
      <c r="Q29" s="67" t="s">
        <v>86</v>
      </c>
      <c r="R29" s="13"/>
      <c r="S29" s="14"/>
      <c r="T29" s="15"/>
      <c r="U29" s="16" t="str">
        <f t="shared" si="1"/>
        <v/>
      </c>
    </row>
    <row r="30" spans="2:21">
      <c r="B30" s="4">
        <v>20</v>
      </c>
      <c r="C30" s="5"/>
      <c r="D30" s="5"/>
      <c r="E30" s="5"/>
      <c r="F30" s="5"/>
      <c r="G30" s="5"/>
      <c r="H30" s="11"/>
      <c r="I30" s="47"/>
      <c r="K30" s="4" t="s">
        <v>87</v>
      </c>
      <c r="L30" s="9"/>
      <c r="M30" s="10"/>
      <c r="N30" s="3"/>
      <c r="O30" s="12" t="str">
        <f t="shared" si="0"/>
        <v/>
      </c>
      <c r="Q30" s="68"/>
      <c r="R30" s="17"/>
      <c r="S30" s="18"/>
      <c r="T30" s="19"/>
      <c r="U30" s="20" t="str">
        <f t="shared" si="1"/>
        <v/>
      </c>
    </row>
    <row r="31" spans="2:21">
      <c r="B31" s="4">
        <v>21</v>
      </c>
      <c r="C31" s="5"/>
      <c r="D31" s="5"/>
      <c r="E31" s="5"/>
      <c r="F31" s="5"/>
      <c r="G31" s="5"/>
      <c r="H31" s="11"/>
      <c r="I31" s="47"/>
      <c r="K31" s="4" t="s">
        <v>88</v>
      </c>
      <c r="L31" s="9"/>
      <c r="M31" s="10"/>
      <c r="N31" s="3"/>
      <c r="O31" s="12" t="str">
        <f t="shared" si="0"/>
        <v/>
      </c>
      <c r="Q31" s="67" t="s">
        <v>89</v>
      </c>
      <c r="R31" s="13"/>
      <c r="S31" s="14"/>
      <c r="T31" s="15"/>
      <c r="U31" s="16" t="str">
        <f t="shared" si="1"/>
        <v/>
      </c>
    </row>
    <row r="32" spans="2:21">
      <c r="B32" s="4">
        <v>22</v>
      </c>
      <c r="C32" s="5"/>
      <c r="D32" s="5"/>
      <c r="E32" s="5"/>
      <c r="F32" s="5"/>
      <c r="G32" s="5"/>
      <c r="H32" s="11"/>
      <c r="I32" s="47"/>
      <c r="K32" s="4" t="s">
        <v>90</v>
      </c>
      <c r="L32" s="9"/>
      <c r="M32" s="10"/>
      <c r="N32" s="3"/>
      <c r="O32" s="12" t="str">
        <f t="shared" si="0"/>
        <v/>
      </c>
      <c r="Q32" s="68"/>
      <c r="R32" s="17"/>
      <c r="S32" s="18"/>
      <c r="T32" s="19"/>
      <c r="U32" s="20" t="str">
        <f t="shared" si="1"/>
        <v/>
      </c>
    </row>
    <row r="33" spans="2:21">
      <c r="B33" s="4">
        <v>23</v>
      </c>
      <c r="C33" s="5"/>
      <c r="D33" s="5"/>
      <c r="E33" s="5"/>
      <c r="F33" s="5"/>
      <c r="G33" s="5"/>
      <c r="H33" s="11"/>
      <c r="I33" s="47"/>
      <c r="K33" s="4" t="s">
        <v>91</v>
      </c>
      <c r="L33" s="9"/>
      <c r="M33" s="10"/>
      <c r="N33" s="3"/>
      <c r="O33" s="12" t="str">
        <f t="shared" si="0"/>
        <v/>
      </c>
      <c r="Q33" s="67" t="s">
        <v>92</v>
      </c>
      <c r="R33" s="13"/>
      <c r="S33" s="14"/>
      <c r="T33" s="15"/>
      <c r="U33" s="16" t="str">
        <f t="shared" si="1"/>
        <v/>
      </c>
    </row>
    <row r="34" spans="2:21">
      <c r="B34" s="4">
        <v>24</v>
      </c>
      <c r="C34" s="5"/>
      <c r="D34" s="5"/>
      <c r="E34" s="5"/>
      <c r="F34" s="5"/>
      <c r="G34" s="5"/>
      <c r="H34" s="11"/>
      <c r="I34" s="47"/>
      <c r="K34" s="4" t="s">
        <v>93</v>
      </c>
      <c r="L34" s="9"/>
      <c r="M34" s="10"/>
      <c r="N34" s="3"/>
      <c r="O34" s="12" t="str">
        <f t="shared" si="0"/>
        <v/>
      </c>
      <c r="Q34" s="68"/>
      <c r="R34" s="17"/>
      <c r="S34" s="18"/>
      <c r="T34" s="19"/>
      <c r="U34" s="20" t="str">
        <f t="shared" si="1"/>
        <v/>
      </c>
    </row>
    <row r="35" spans="2:21">
      <c r="B35" s="4">
        <v>25</v>
      </c>
      <c r="C35" s="5"/>
      <c r="D35" s="5"/>
      <c r="E35" s="5"/>
      <c r="F35" s="5"/>
      <c r="G35" s="5"/>
      <c r="H35" s="11"/>
      <c r="I35" s="47"/>
      <c r="K35" s="53" t="s">
        <v>264</v>
      </c>
      <c r="L35" s="9"/>
      <c r="M35" s="55"/>
      <c r="N35" s="3"/>
      <c r="O35" s="12" t="str">
        <f t="shared" si="0"/>
        <v/>
      </c>
      <c r="Q35" s="67" t="s">
        <v>266</v>
      </c>
      <c r="R35" s="13"/>
      <c r="S35" s="14"/>
      <c r="T35" s="15"/>
      <c r="U35" s="16" t="str">
        <f t="shared" si="1"/>
        <v/>
      </c>
    </row>
    <row r="36" spans="2:21">
      <c r="B36" s="4">
        <v>26</v>
      </c>
      <c r="C36" s="5"/>
      <c r="D36" s="5"/>
      <c r="E36" s="5"/>
      <c r="F36" s="5"/>
      <c r="G36" s="5"/>
      <c r="H36" s="11"/>
      <c r="I36" s="47"/>
      <c r="K36" s="53" t="s">
        <v>265</v>
      </c>
      <c r="L36" s="9"/>
      <c r="M36" s="55"/>
      <c r="N36" s="3"/>
      <c r="O36" s="12" t="str">
        <f t="shared" si="0"/>
        <v/>
      </c>
      <c r="Q36" s="68"/>
      <c r="R36" s="17"/>
      <c r="S36" s="18"/>
      <c r="T36" s="19"/>
      <c r="U36" s="20" t="str">
        <f t="shared" si="1"/>
        <v/>
      </c>
    </row>
    <row r="37" spans="2:21">
      <c r="B37" s="4">
        <v>27</v>
      </c>
      <c r="C37" s="5"/>
      <c r="D37" s="5"/>
      <c r="E37" s="5"/>
      <c r="F37" s="5"/>
      <c r="G37" s="5"/>
      <c r="H37" s="11"/>
      <c r="I37" s="47"/>
    </row>
    <row r="38" spans="2:21">
      <c r="B38" s="4">
        <v>28</v>
      </c>
      <c r="C38" s="5"/>
      <c r="D38" s="5"/>
      <c r="E38" s="5"/>
      <c r="F38" s="5"/>
      <c r="G38" s="5"/>
      <c r="H38" s="11"/>
      <c r="I38" s="47"/>
    </row>
    <row r="39" spans="2:21">
      <c r="B39" s="4">
        <v>29</v>
      </c>
      <c r="C39" s="5"/>
      <c r="D39" s="5"/>
      <c r="E39" s="5"/>
      <c r="F39" s="5"/>
      <c r="G39" s="5"/>
      <c r="H39" s="11"/>
      <c r="I39" s="47"/>
    </row>
    <row r="40" spans="2:21">
      <c r="B40" s="4">
        <v>30</v>
      </c>
      <c r="C40" s="5"/>
      <c r="D40" s="5"/>
      <c r="E40" s="5"/>
      <c r="F40" s="5"/>
      <c r="G40" s="5"/>
      <c r="H40" s="11"/>
      <c r="I40" s="47"/>
    </row>
  </sheetData>
  <sheetProtection sheet="1" formatCells="0"/>
  <mergeCells count="24">
    <mergeCell ref="Q19:Q20"/>
    <mergeCell ref="Q13:Q14"/>
    <mergeCell ref="Q15:Q16"/>
    <mergeCell ref="Q17:Q18"/>
    <mergeCell ref="Q35:Q36"/>
    <mergeCell ref="Q33:Q34"/>
    <mergeCell ref="Q21:Q22"/>
    <mergeCell ref="Q23:Q24"/>
    <mergeCell ref="Q25:Q26"/>
    <mergeCell ref="Q27:Q28"/>
    <mergeCell ref="Q29:Q30"/>
    <mergeCell ref="Q31:Q32"/>
    <mergeCell ref="B5:C5"/>
    <mergeCell ref="D5:I5"/>
    <mergeCell ref="B6:C6"/>
    <mergeCell ref="D6:I6"/>
    <mergeCell ref="Q11:Q12"/>
    <mergeCell ref="K2:U8"/>
    <mergeCell ref="B2:C2"/>
    <mergeCell ref="F2:I2"/>
    <mergeCell ref="B3:C3"/>
    <mergeCell ref="F3:I3"/>
    <mergeCell ref="B4:C4"/>
    <mergeCell ref="F4:I4"/>
  </mergeCells>
  <phoneticPr fontId="3"/>
  <conditionalFormatting sqref="D2 F3:I4 D5:I6 C11:I40 L11:N36 R11:T36">
    <cfRule type="containsBlanks" dxfId="6" priority="2">
      <formula>LEN(TRIM(C2))=0</formula>
    </cfRule>
  </conditionalFormatting>
  <conditionalFormatting sqref="F2:I2">
    <cfRule type="expression" dxfId="5" priority="3">
      <formula>$D$2=""</formula>
    </cfRule>
  </conditionalFormatting>
  <conditionalFormatting sqref="D3:D4">
    <cfRule type="containsBlanks" dxfId="4" priority="1">
      <formula>LEN(TRIM(D3))=0</formula>
    </cfRule>
  </conditionalFormatting>
  <dataValidations count="2">
    <dataValidation type="list" allowBlank="1" showInputMessage="1" showErrorMessage="1" sqref="N11:N36 T11:T36" xr:uid="{DF797465-1EA2-49A2-9A77-2FCD19DF47A4}">
      <formula1>"○"</formula1>
    </dataValidation>
    <dataValidation type="custom" allowBlank="1" showInputMessage="1" showErrorMessage="1" errorTitle="入力エラー" error="不要なスペースを削除して下さい" sqref="R11:S36 L11:M36 C11:I40" xr:uid="{C03632FA-8306-4452-96D0-39D3378351B8}">
      <formula1>AND(ISERROR(FIND("　",C11)),ISERROR(FIND(" ",C11)))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DBB2-6DFE-4A9E-9C28-D37F5C8E4A23}">
  <sheetPr codeName="Sheet3">
    <pageSetUpPr fitToPage="1"/>
  </sheetPr>
  <dimension ref="A1:R81"/>
  <sheetViews>
    <sheetView view="pageBreakPreview" zoomScale="85" zoomScaleNormal="100" zoomScaleSheetLayoutView="85" workbookViewId="0">
      <selection sqref="A1:Q1"/>
    </sheetView>
  </sheetViews>
  <sheetFormatPr defaultColWidth="9" defaultRowHeight="14.25"/>
  <cols>
    <col min="1" max="1" width="3.75" style="25" customWidth="1"/>
    <col min="2" max="2" width="15" style="25" customWidth="1"/>
    <col min="3" max="3" width="5.625" style="25" customWidth="1"/>
    <col min="4" max="4" width="8.75" style="25" customWidth="1"/>
    <col min="5" max="5" width="15" style="25" customWidth="1"/>
    <col min="6" max="7" width="3.75" style="25" customWidth="1"/>
    <col min="8" max="10" width="7.875" style="25" customWidth="1"/>
    <col min="11" max="11" width="3.875" style="25" customWidth="1"/>
    <col min="12" max="13" width="3.75" style="25" customWidth="1"/>
    <col min="14" max="16" width="7.875" style="25" customWidth="1"/>
    <col min="17" max="17" width="3.75" style="25" customWidth="1"/>
    <col min="18" max="16384" width="9" style="25"/>
  </cols>
  <sheetData>
    <row r="1" spans="1:17" ht="21" customHeight="1" thickBot="1">
      <c r="A1" s="97" t="s">
        <v>274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  <c r="P1" s="98"/>
      <c r="Q1" s="98"/>
    </row>
    <row r="2" spans="1:17" ht="21.75" customHeight="1">
      <c r="A2" s="99" t="s">
        <v>94</v>
      </c>
      <c r="B2" s="100"/>
      <c r="C2" s="101"/>
      <c r="D2" s="102" t="str">
        <f>'入力シート(男)'!F2</f>
        <v>高体連番号入力後、自動で表示されます</v>
      </c>
      <c r="E2" s="102"/>
      <c r="F2" s="102"/>
      <c r="G2" s="102"/>
      <c r="H2" s="103" t="s">
        <v>95</v>
      </c>
      <c r="I2" s="105">
        <f>'入力シート(男)'!D2</f>
        <v>0</v>
      </c>
      <c r="J2" s="103" t="s">
        <v>96</v>
      </c>
      <c r="K2" s="107">
        <v>11</v>
      </c>
      <c r="L2" s="108"/>
      <c r="M2" s="103" t="s">
        <v>97</v>
      </c>
      <c r="N2" s="111" t="s">
        <v>98</v>
      </c>
      <c r="O2" s="56"/>
      <c r="P2" s="57"/>
      <c r="Q2" s="57"/>
    </row>
    <row r="3" spans="1:17" ht="21.75" customHeight="1" thickBot="1">
      <c r="A3" s="113" t="s">
        <v>99</v>
      </c>
      <c r="B3" s="114"/>
      <c r="C3" s="115"/>
      <c r="D3" s="114">
        <f>'入力シート(男)'!D5</f>
        <v>0</v>
      </c>
      <c r="E3" s="116"/>
      <c r="F3" s="116"/>
      <c r="G3" s="116"/>
      <c r="H3" s="104"/>
      <c r="I3" s="106"/>
      <c r="J3" s="104"/>
      <c r="K3" s="109"/>
      <c r="L3" s="110"/>
      <c r="M3" s="104"/>
      <c r="N3" s="112"/>
      <c r="O3" s="58"/>
      <c r="P3" s="59"/>
      <c r="Q3" s="59"/>
    </row>
    <row r="4" spans="1:17" ht="21.75" customHeight="1">
      <c r="A4" s="81" t="s">
        <v>100</v>
      </c>
      <c r="B4" s="82"/>
      <c r="C4" s="83"/>
      <c r="D4" s="84">
        <f>'入力シート(男)'!D6</f>
        <v>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5" t="s">
        <v>101</v>
      </c>
      <c r="P4" s="87" t="str">
        <f>COUNTA('入力シート(男)'!C11:C40)&amp;" "&amp;"人"</f>
        <v>0 人</v>
      </c>
      <c r="Q4" s="88"/>
    </row>
    <row r="5" spans="1:17" ht="15" customHeight="1" thickBot="1">
      <c r="A5" s="91" t="s">
        <v>102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86"/>
      <c r="P5" s="89"/>
      <c r="Q5" s="90"/>
    </row>
    <row r="6" spans="1:17" ht="24.75" customHeight="1" thickBot="1">
      <c r="A6" s="93" t="s">
        <v>268</v>
      </c>
      <c r="B6" s="93"/>
      <c r="C6" s="93"/>
      <c r="D6" s="93"/>
      <c r="E6" s="93"/>
      <c r="G6" s="94" t="s">
        <v>107</v>
      </c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ht="24.75" customHeight="1" thickBot="1">
      <c r="A7" s="27" t="s">
        <v>103</v>
      </c>
      <c r="B7" s="28" t="s">
        <v>104</v>
      </c>
      <c r="C7" s="28" t="s">
        <v>7</v>
      </c>
      <c r="D7" s="28" t="s">
        <v>105</v>
      </c>
      <c r="E7" s="29" t="s">
        <v>106</v>
      </c>
      <c r="G7" s="132" t="s">
        <v>108</v>
      </c>
      <c r="H7" s="133"/>
      <c r="I7" s="133"/>
      <c r="J7" s="133"/>
      <c r="K7" s="134"/>
      <c r="L7" s="26"/>
      <c r="M7" s="132" t="s">
        <v>109</v>
      </c>
      <c r="N7" s="133"/>
      <c r="O7" s="133"/>
      <c r="P7" s="133"/>
      <c r="Q7" s="134"/>
    </row>
    <row r="8" spans="1:17" ht="9" customHeight="1">
      <c r="A8" s="95">
        <v>1</v>
      </c>
      <c r="B8" s="30" t="str">
        <f>'入力シート(男)'!E11&amp;"　"&amp;'入力シート(男)'!F11</f>
        <v>　</v>
      </c>
      <c r="C8" s="117">
        <f>'入力シート(男)'!G11</f>
        <v>0</v>
      </c>
      <c r="D8" s="119">
        <f>'入力シート(男)'!H11</f>
        <v>0</v>
      </c>
      <c r="E8" s="120">
        <f>'入力シート(男)'!I11</f>
        <v>0</v>
      </c>
      <c r="G8" s="154" t="s">
        <v>103</v>
      </c>
      <c r="H8" s="150" t="s">
        <v>110</v>
      </c>
      <c r="I8" s="152" t="s">
        <v>111</v>
      </c>
      <c r="J8" s="104" t="s">
        <v>112</v>
      </c>
      <c r="K8" s="122"/>
      <c r="L8" s="26"/>
      <c r="M8" s="125" t="s">
        <v>103</v>
      </c>
      <c r="N8" s="150" t="s">
        <v>110</v>
      </c>
      <c r="O8" s="152" t="s">
        <v>111</v>
      </c>
      <c r="P8" s="104" t="s">
        <v>112</v>
      </c>
      <c r="Q8" s="122"/>
    </row>
    <row r="9" spans="1:17" ht="18" customHeight="1" thickBot="1">
      <c r="A9" s="96"/>
      <c r="B9" s="31" t="str">
        <f>'入力シート(男)'!C11&amp;"　"&amp;'入力シート(男)'!D11</f>
        <v>　</v>
      </c>
      <c r="C9" s="118"/>
      <c r="D9" s="118"/>
      <c r="E9" s="121"/>
      <c r="G9" s="155"/>
      <c r="H9" s="151"/>
      <c r="I9" s="153"/>
      <c r="J9" s="123"/>
      <c r="K9" s="124"/>
      <c r="M9" s="126"/>
      <c r="N9" s="151"/>
      <c r="O9" s="153"/>
      <c r="P9" s="123"/>
      <c r="Q9" s="124"/>
    </row>
    <row r="10" spans="1:17" ht="9" customHeight="1">
      <c r="A10" s="96">
        <v>2</v>
      </c>
      <c r="B10" s="32" t="str">
        <f>'入力シート(男)'!E12&amp;"　"&amp;'入力シート(男)'!F12</f>
        <v>　</v>
      </c>
      <c r="C10" s="127">
        <f>'入力シート(男)'!G12</f>
        <v>0</v>
      </c>
      <c r="D10" s="129">
        <f>'入力シート(男)'!H12</f>
        <v>0</v>
      </c>
      <c r="E10" s="130">
        <f>'入力シート(男)'!I12</f>
        <v>0</v>
      </c>
      <c r="G10" s="137">
        <v>1</v>
      </c>
      <c r="H10" s="149">
        <f>'入力シート(男)'!L11</f>
        <v>0</v>
      </c>
      <c r="I10" s="148">
        <f>'入力シート(男)'!M11</f>
        <v>0</v>
      </c>
      <c r="J10" s="149">
        <f>'入力シート(男)'!N11</f>
        <v>0</v>
      </c>
      <c r="K10" s="159" t="str">
        <f>'入力シート(男)'!O11</f>
        <v/>
      </c>
      <c r="L10"/>
      <c r="M10" s="137">
        <v>1</v>
      </c>
      <c r="N10" s="139">
        <f>'入力シート(男)'!R11</f>
        <v>0</v>
      </c>
      <c r="O10" s="141">
        <f>'入力シート(男)'!S11</f>
        <v>0</v>
      </c>
      <c r="P10" s="161">
        <f>'入力シート(男)'!T11</f>
        <v>0</v>
      </c>
      <c r="Q10" s="135" t="str">
        <f>'入力シート(男)'!U11</f>
        <v/>
      </c>
    </row>
    <row r="11" spans="1:17" ht="18" customHeight="1">
      <c r="A11" s="96"/>
      <c r="B11" s="31" t="str">
        <f>'入力シート(男)'!C12&amp;"　"&amp;'入力シート(男)'!D12</f>
        <v>　</v>
      </c>
      <c r="C11" s="128"/>
      <c r="D11" s="128"/>
      <c r="E11" s="131"/>
      <c r="G11" s="96"/>
      <c r="H11" s="139"/>
      <c r="I11" s="141"/>
      <c r="J11" s="139"/>
      <c r="K11" s="160"/>
      <c r="L11"/>
      <c r="M11" s="96"/>
      <c r="N11" s="140"/>
      <c r="O11" s="142"/>
      <c r="P11" s="140"/>
      <c r="Q11" s="136"/>
    </row>
    <row r="12" spans="1:17" ht="9" customHeight="1">
      <c r="A12" s="96">
        <v>3</v>
      </c>
      <c r="B12" s="32" t="str">
        <f>'入力シート(男)'!E13&amp;"　"&amp;'入力シート(男)'!F13</f>
        <v>　</v>
      </c>
      <c r="C12" s="158">
        <f>'入力シート(男)'!G13</f>
        <v>0</v>
      </c>
      <c r="D12" s="156">
        <f>'入力シート(男)'!H13</f>
        <v>0</v>
      </c>
      <c r="E12" s="157">
        <f>'入力シート(男)'!I13</f>
        <v>0</v>
      </c>
      <c r="G12" s="96">
        <v>2</v>
      </c>
      <c r="H12" s="146">
        <f>'入力シート(男)'!L12</f>
        <v>0</v>
      </c>
      <c r="I12" s="147">
        <f>'入力シート(男)'!M12</f>
        <v>0</v>
      </c>
      <c r="J12" s="144">
        <f>'入力シート(男)'!N12</f>
        <v>0</v>
      </c>
      <c r="K12" s="143" t="str">
        <f>'入力シート(男)'!O12</f>
        <v/>
      </c>
      <c r="L12"/>
      <c r="M12" s="138"/>
      <c r="N12" s="139">
        <f>'入力シート(男)'!R12</f>
        <v>0</v>
      </c>
      <c r="O12" s="141">
        <f>'入力シート(男)'!S12</f>
        <v>0</v>
      </c>
      <c r="P12" s="139">
        <f>'入力シート(男)'!T12</f>
        <v>0</v>
      </c>
      <c r="Q12" s="160" t="str">
        <f>'入力シート(男)'!U12</f>
        <v/>
      </c>
    </row>
    <row r="13" spans="1:17" ht="18" customHeight="1">
      <c r="A13" s="96"/>
      <c r="B13" s="31" t="str">
        <f>'入力シート(男)'!C13&amp;"　"&amp;'入力シート(男)'!D13</f>
        <v>　</v>
      </c>
      <c r="C13" s="128"/>
      <c r="D13" s="128"/>
      <c r="E13" s="131"/>
      <c r="G13" s="96"/>
      <c r="H13" s="139"/>
      <c r="I13" s="141"/>
      <c r="J13" s="144"/>
      <c r="K13" s="143"/>
      <c r="L13"/>
      <c r="M13" s="138"/>
      <c r="N13" s="144"/>
      <c r="O13" s="145"/>
      <c r="P13" s="144"/>
      <c r="Q13" s="143"/>
    </row>
    <row r="14" spans="1:17" ht="9" customHeight="1">
      <c r="A14" s="96">
        <v>4</v>
      </c>
      <c r="B14" s="32" t="str">
        <f>'入力シート(男)'!E14&amp;"　"&amp;'入力シート(男)'!F14</f>
        <v>　</v>
      </c>
      <c r="C14" s="158">
        <f>'入力シート(男)'!G14</f>
        <v>0</v>
      </c>
      <c r="D14" s="156">
        <f>'入力シート(男)'!H14</f>
        <v>0</v>
      </c>
      <c r="E14" s="157">
        <f>'入力シート(男)'!I14</f>
        <v>0</v>
      </c>
      <c r="G14" s="96">
        <v>3</v>
      </c>
      <c r="H14" s="146">
        <f>'入力シート(男)'!L13</f>
        <v>0</v>
      </c>
      <c r="I14" s="147">
        <f>'入力シート(男)'!M13</f>
        <v>0</v>
      </c>
      <c r="J14" s="144">
        <f>'入力シート(男)'!N13</f>
        <v>0</v>
      </c>
      <c r="K14" s="143" t="str">
        <f>'入力シート(男)'!O13</f>
        <v/>
      </c>
      <c r="L14"/>
      <c r="M14" s="96">
        <v>2</v>
      </c>
      <c r="N14" s="144">
        <f>'入力シート(男)'!R13</f>
        <v>0</v>
      </c>
      <c r="O14" s="145">
        <f>'入力シート(男)'!S13</f>
        <v>0</v>
      </c>
      <c r="P14" s="144">
        <f>'入力シート(男)'!T13</f>
        <v>0</v>
      </c>
      <c r="Q14" s="143" t="str">
        <f>'入力シート(男)'!U13</f>
        <v/>
      </c>
    </row>
    <row r="15" spans="1:17" ht="18" customHeight="1">
      <c r="A15" s="96"/>
      <c r="B15" s="31" t="str">
        <f>'入力シート(男)'!C14&amp;"　"&amp;'入力シート(男)'!D14</f>
        <v>　</v>
      </c>
      <c r="C15" s="128"/>
      <c r="D15" s="128"/>
      <c r="E15" s="131"/>
      <c r="G15" s="96"/>
      <c r="H15" s="139"/>
      <c r="I15" s="141"/>
      <c r="J15" s="144"/>
      <c r="K15" s="143"/>
      <c r="L15"/>
      <c r="M15" s="96"/>
      <c r="N15" s="140"/>
      <c r="O15" s="142"/>
      <c r="P15" s="140"/>
      <c r="Q15" s="136"/>
    </row>
    <row r="16" spans="1:17" ht="9" customHeight="1">
      <c r="A16" s="96">
        <v>5</v>
      </c>
      <c r="B16" s="32" t="str">
        <f>'入力シート(男)'!E15&amp;"　"&amp;'入力シート(男)'!F15</f>
        <v>　</v>
      </c>
      <c r="C16" s="158">
        <f>'入力シート(男)'!G15</f>
        <v>0</v>
      </c>
      <c r="D16" s="156">
        <f>'入力シート(男)'!H15</f>
        <v>0</v>
      </c>
      <c r="E16" s="157">
        <f>'入力シート(男)'!I15</f>
        <v>0</v>
      </c>
      <c r="G16" s="96">
        <v>4</v>
      </c>
      <c r="H16" s="146">
        <f>'入力シート(男)'!L14</f>
        <v>0</v>
      </c>
      <c r="I16" s="147">
        <f>'入力シート(男)'!M14</f>
        <v>0</v>
      </c>
      <c r="J16" s="144">
        <f>'入力シート(男)'!N14</f>
        <v>0</v>
      </c>
      <c r="K16" s="143" t="str">
        <f>'入力シート(男)'!O14</f>
        <v/>
      </c>
      <c r="L16"/>
      <c r="M16" s="138"/>
      <c r="N16" s="139">
        <f>'入力シート(男)'!R14</f>
        <v>0</v>
      </c>
      <c r="O16" s="141">
        <f>'入力シート(男)'!S14</f>
        <v>0</v>
      </c>
      <c r="P16" s="139">
        <f>'入力シート(男)'!T14</f>
        <v>0</v>
      </c>
      <c r="Q16" s="160" t="str">
        <f>'入力シート(男)'!U14</f>
        <v/>
      </c>
    </row>
    <row r="17" spans="1:18" ht="18" customHeight="1">
      <c r="A17" s="96"/>
      <c r="B17" s="31" t="str">
        <f>'入力シート(男)'!C15&amp;"　"&amp;'入力シート(男)'!D15</f>
        <v>　</v>
      </c>
      <c r="C17" s="128"/>
      <c r="D17" s="128"/>
      <c r="E17" s="131"/>
      <c r="G17" s="96"/>
      <c r="H17" s="139"/>
      <c r="I17" s="141"/>
      <c r="J17" s="144"/>
      <c r="K17" s="143"/>
      <c r="L17"/>
      <c r="M17" s="138"/>
      <c r="N17" s="144"/>
      <c r="O17" s="145"/>
      <c r="P17" s="144"/>
      <c r="Q17" s="143"/>
    </row>
    <row r="18" spans="1:18" ht="9" customHeight="1">
      <c r="A18" s="96">
        <v>6</v>
      </c>
      <c r="B18" s="32" t="str">
        <f>'入力シート(男)'!E16&amp;"　"&amp;'入力シート(男)'!F16</f>
        <v>　</v>
      </c>
      <c r="C18" s="158">
        <f>'入力シート(男)'!G16</f>
        <v>0</v>
      </c>
      <c r="D18" s="156">
        <f>'入力シート(男)'!H16</f>
        <v>0</v>
      </c>
      <c r="E18" s="157">
        <f>'入力シート(男)'!I16</f>
        <v>0</v>
      </c>
      <c r="G18" s="96">
        <v>5</v>
      </c>
      <c r="H18" s="146">
        <f>'入力シート(男)'!L15</f>
        <v>0</v>
      </c>
      <c r="I18" s="147">
        <f>'入力シート(男)'!M15</f>
        <v>0</v>
      </c>
      <c r="J18" s="144">
        <f>'入力シート(男)'!N15</f>
        <v>0</v>
      </c>
      <c r="K18" s="143" t="str">
        <f>'入力シート(男)'!O15</f>
        <v/>
      </c>
      <c r="L18"/>
      <c r="M18" s="96">
        <v>3</v>
      </c>
      <c r="N18" s="144">
        <f>'入力シート(男)'!R15</f>
        <v>0</v>
      </c>
      <c r="O18" s="145">
        <f>'入力シート(男)'!S15</f>
        <v>0</v>
      </c>
      <c r="P18" s="144">
        <f>'入力シート(男)'!T15</f>
        <v>0</v>
      </c>
      <c r="Q18" s="143" t="str">
        <f>'入力シート(男)'!U15</f>
        <v/>
      </c>
      <c r="R18" s="33"/>
    </row>
    <row r="19" spans="1:18" ht="18" customHeight="1">
      <c r="A19" s="96"/>
      <c r="B19" s="31" t="str">
        <f>'入力シート(男)'!C16&amp;"　"&amp;'入力シート(男)'!D16</f>
        <v>　</v>
      </c>
      <c r="C19" s="128"/>
      <c r="D19" s="128"/>
      <c r="E19" s="131"/>
      <c r="G19" s="96"/>
      <c r="H19" s="139"/>
      <c r="I19" s="141"/>
      <c r="J19" s="144"/>
      <c r="K19" s="143"/>
      <c r="L19"/>
      <c r="M19" s="96"/>
      <c r="N19" s="140"/>
      <c r="O19" s="142"/>
      <c r="P19" s="140"/>
      <c r="Q19" s="136"/>
    </row>
    <row r="20" spans="1:18" ht="9" customHeight="1">
      <c r="A20" s="96">
        <v>7</v>
      </c>
      <c r="B20" s="32" t="str">
        <f>'入力シート(男)'!E17&amp;"　"&amp;'入力シート(男)'!F17</f>
        <v>　</v>
      </c>
      <c r="C20" s="158">
        <f>'入力シート(男)'!G17</f>
        <v>0</v>
      </c>
      <c r="D20" s="156">
        <f>'入力シート(男)'!H17</f>
        <v>0</v>
      </c>
      <c r="E20" s="157">
        <f>'入力シート(男)'!I17</f>
        <v>0</v>
      </c>
      <c r="G20" s="96">
        <v>6</v>
      </c>
      <c r="H20" s="146">
        <f>'入力シート(男)'!L16</f>
        <v>0</v>
      </c>
      <c r="I20" s="147">
        <f>'入力シート(男)'!M16</f>
        <v>0</v>
      </c>
      <c r="J20" s="144">
        <f>'入力シート(男)'!N16</f>
        <v>0</v>
      </c>
      <c r="K20" s="143" t="str">
        <f>'入力シート(男)'!O16</f>
        <v/>
      </c>
      <c r="L20"/>
      <c r="M20" s="138"/>
      <c r="N20" s="139">
        <f>'入力シート(男)'!R16</f>
        <v>0</v>
      </c>
      <c r="O20" s="141">
        <f>'入力シート(男)'!S16</f>
        <v>0</v>
      </c>
      <c r="P20" s="139">
        <f>'入力シート(男)'!T16</f>
        <v>0</v>
      </c>
      <c r="Q20" s="160" t="str">
        <f>'入力シート(男)'!U16</f>
        <v/>
      </c>
      <c r="R20" s="33"/>
    </row>
    <row r="21" spans="1:18" ht="18" customHeight="1">
      <c r="A21" s="96"/>
      <c r="B21" s="31" t="str">
        <f>'入力シート(男)'!C17&amp;"　"&amp;'入力シート(男)'!D17</f>
        <v>　</v>
      </c>
      <c r="C21" s="128"/>
      <c r="D21" s="128"/>
      <c r="E21" s="131"/>
      <c r="G21" s="96"/>
      <c r="H21" s="139"/>
      <c r="I21" s="141"/>
      <c r="J21" s="144"/>
      <c r="K21" s="143"/>
      <c r="L21"/>
      <c r="M21" s="138"/>
      <c r="N21" s="144"/>
      <c r="O21" s="145"/>
      <c r="P21" s="144"/>
      <c r="Q21" s="143"/>
    </row>
    <row r="22" spans="1:18" ht="9" customHeight="1">
      <c r="A22" s="96">
        <v>8</v>
      </c>
      <c r="B22" s="32" t="str">
        <f>'入力シート(男)'!E18&amp;"　"&amp;'入力シート(男)'!F18</f>
        <v>　</v>
      </c>
      <c r="C22" s="158">
        <f>'入力シート(男)'!G18</f>
        <v>0</v>
      </c>
      <c r="D22" s="156">
        <f>'入力シート(男)'!H18</f>
        <v>0</v>
      </c>
      <c r="E22" s="157">
        <f>'入力シート(男)'!I18</f>
        <v>0</v>
      </c>
      <c r="G22" s="137">
        <v>7</v>
      </c>
      <c r="H22" s="162">
        <f>'入力シート(男)'!L17</f>
        <v>0</v>
      </c>
      <c r="I22" s="163">
        <f>'入力シート(男)'!M17</f>
        <v>0</v>
      </c>
      <c r="J22" s="139">
        <f>'入力シート(男)'!N17</f>
        <v>0</v>
      </c>
      <c r="K22" s="160" t="str">
        <f>'入力シート(男)'!O17</f>
        <v/>
      </c>
      <c r="L22"/>
      <c r="M22" s="96">
        <v>4</v>
      </c>
      <c r="N22" s="144">
        <f>'入力シート(男)'!R17</f>
        <v>0</v>
      </c>
      <c r="O22" s="145">
        <f>'入力シート(男)'!S17</f>
        <v>0</v>
      </c>
      <c r="P22" s="144">
        <f>'入力シート(男)'!T17</f>
        <v>0</v>
      </c>
      <c r="Q22" s="143" t="str">
        <f>'入力シート(男)'!U17</f>
        <v/>
      </c>
    </row>
    <row r="23" spans="1:18" ht="18" customHeight="1">
      <c r="A23" s="96"/>
      <c r="B23" s="31" t="str">
        <f>'入力シート(男)'!C18&amp;"　"&amp;'入力シート(男)'!D18</f>
        <v>　</v>
      </c>
      <c r="C23" s="128"/>
      <c r="D23" s="128"/>
      <c r="E23" s="131"/>
      <c r="G23" s="96"/>
      <c r="H23" s="139"/>
      <c r="I23" s="141"/>
      <c r="J23" s="144"/>
      <c r="K23" s="143"/>
      <c r="L23"/>
      <c r="M23" s="96"/>
      <c r="N23" s="140"/>
      <c r="O23" s="142"/>
      <c r="P23" s="140"/>
      <c r="Q23" s="136"/>
    </row>
    <row r="24" spans="1:18" ht="9" customHeight="1">
      <c r="A24" s="96">
        <v>9</v>
      </c>
      <c r="B24" s="32" t="str">
        <f>'入力シート(男)'!E19&amp;"　"&amp;'入力シート(男)'!F19</f>
        <v>　</v>
      </c>
      <c r="C24" s="158">
        <f>'入力シート(男)'!G19</f>
        <v>0</v>
      </c>
      <c r="D24" s="156">
        <f>'入力シート(男)'!H19</f>
        <v>0</v>
      </c>
      <c r="E24" s="157">
        <f>'入力シート(男)'!I19</f>
        <v>0</v>
      </c>
      <c r="G24" s="96">
        <v>8</v>
      </c>
      <c r="H24" s="146">
        <f>'入力シート(男)'!L18</f>
        <v>0</v>
      </c>
      <c r="I24" s="147">
        <f>'入力シート(男)'!M18</f>
        <v>0</v>
      </c>
      <c r="J24" s="144">
        <f>'入力シート(男)'!N18</f>
        <v>0</v>
      </c>
      <c r="K24" s="143" t="str">
        <f>'入力シート(男)'!O18</f>
        <v/>
      </c>
      <c r="L24"/>
      <c r="M24" s="138"/>
      <c r="N24" s="139">
        <f>'入力シート(男)'!R18</f>
        <v>0</v>
      </c>
      <c r="O24" s="141">
        <f>'入力シート(男)'!S18</f>
        <v>0</v>
      </c>
      <c r="P24" s="139">
        <f>'入力シート(男)'!T18</f>
        <v>0</v>
      </c>
      <c r="Q24" s="160" t="str">
        <f>'入力シート(男)'!U18</f>
        <v/>
      </c>
    </row>
    <row r="25" spans="1:18" ht="18" customHeight="1">
      <c r="A25" s="96"/>
      <c r="B25" s="31" t="str">
        <f>'入力シート(男)'!C19&amp;"　"&amp;'入力シート(男)'!D19</f>
        <v>　</v>
      </c>
      <c r="C25" s="128"/>
      <c r="D25" s="128"/>
      <c r="E25" s="131"/>
      <c r="G25" s="96"/>
      <c r="H25" s="139"/>
      <c r="I25" s="141"/>
      <c r="J25" s="144"/>
      <c r="K25" s="143"/>
      <c r="L25"/>
      <c r="M25" s="138"/>
      <c r="N25" s="144"/>
      <c r="O25" s="145"/>
      <c r="P25" s="144"/>
      <c r="Q25" s="143"/>
    </row>
    <row r="26" spans="1:18" ht="9" customHeight="1">
      <c r="A26" s="96">
        <v>10</v>
      </c>
      <c r="B26" s="32" t="str">
        <f>'入力シート(男)'!E20&amp;"　"&amp;'入力シート(男)'!F20</f>
        <v>　</v>
      </c>
      <c r="C26" s="158">
        <f>'入力シート(男)'!G20</f>
        <v>0</v>
      </c>
      <c r="D26" s="156">
        <f>'入力シート(男)'!H20</f>
        <v>0</v>
      </c>
      <c r="E26" s="157">
        <f>'入力シート(男)'!I20</f>
        <v>0</v>
      </c>
      <c r="G26" s="96">
        <v>9</v>
      </c>
      <c r="H26" s="146">
        <f>'入力シート(男)'!L19</f>
        <v>0</v>
      </c>
      <c r="I26" s="147">
        <f>'入力シート(男)'!M19</f>
        <v>0</v>
      </c>
      <c r="J26" s="144">
        <f>'入力シート(男)'!N19</f>
        <v>0</v>
      </c>
      <c r="K26" s="143" t="str">
        <f>'入力シート(男)'!O19</f>
        <v/>
      </c>
      <c r="L26"/>
      <c r="M26" s="96">
        <v>5</v>
      </c>
      <c r="N26" s="144">
        <f>'入力シート(男)'!R19</f>
        <v>0</v>
      </c>
      <c r="O26" s="145">
        <f>'入力シート(男)'!S19</f>
        <v>0</v>
      </c>
      <c r="P26" s="144">
        <f>'入力シート(男)'!T19</f>
        <v>0</v>
      </c>
      <c r="Q26" s="143" t="str">
        <f>'入力シート(男)'!U19</f>
        <v/>
      </c>
    </row>
    <row r="27" spans="1:18" ht="18" customHeight="1">
      <c r="A27" s="96"/>
      <c r="B27" s="31" t="str">
        <f>'入力シート(男)'!C20&amp;"　"&amp;'入力シート(男)'!D20</f>
        <v>　</v>
      </c>
      <c r="C27" s="128"/>
      <c r="D27" s="128"/>
      <c r="E27" s="131"/>
      <c r="G27" s="96"/>
      <c r="H27" s="139"/>
      <c r="I27" s="141"/>
      <c r="J27" s="144"/>
      <c r="K27" s="143"/>
      <c r="L27"/>
      <c r="M27" s="96"/>
      <c r="N27" s="140"/>
      <c r="O27" s="142"/>
      <c r="P27" s="140"/>
      <c r="Q27" s="136"/>
    </row>
    <row r="28" spans="1:18" ht="9" customHeight="1">
      <c r="A28" s="96">
        <v>11</v>
      </c>
      <c r="B28" s="32" t="str">
        <f>'入力シート(男)'!E21&amp;"　"&amp;'入力シート(男)'!F21</f>
        <v>　</v>
      </c>
      <c r="C28" s="158">
        <f>'入力シート(男)'!G21</f>
        <v>0</v>
      </c>
      <c r="D28" s="156">
        <f>'入力シート(男)'!H21</f>
        <v>0</v>
      </c>
      <c r="E28" s="157">
        <f>'入力シート(男)'!I21</f>
        <v>0</v>
      </c>
      <c r="G28" s="96">
        <v>10</v>
      </c>
      <c r="H28" s="146">
        <f>'入力シート(男)'!L20</f>
        <v>0</v>
      </c>
      <c r="I28" s="147">
        <f>'入力シート(男)'!M20</f>
        <v>0</v>
      </c>
      <c r="J28" s="144">
        <f>'入力シート(男)'!N20</f>
        <v>0</v>
      </c>
      <c r="K28" s="143" t="str">
        <f>'入力シート(男)'!O20</f>
        <v/>
      </c>
      <c r="L28"/>
      <c r="M28" s="138"/>
      <c r="N28" s="139">
        <f>'入力シート(男)'!R20</f>
        <v>0</v>
      </c>
      <c r="O28" s="141">
        <f>'入力シート(男)'!S20</f>
        <v>0</v>
      </c>
      <c r="P28" s="139">
        <f>'入力シート(男)'!T20</f>
        <v>0</v>
      </c>
      <c r="Q28" s="160" t="str">
        <f>'入力シート(男)'!U20</f>
        <v/>
      </c>
    </row>
    <row r="29" spans="1:18" ht="18" customHeight="1">
      <c r="A29" s="96"/>
      <c r="B29" s="31" t="str">
        <f>'入力シート(男)'!C21&amp;"　"&amp;'入力シート(男)'!D21</f>
        <v>　</v>
      </c>
      <c r="C29" s="128"/>
      <c r="D29" s="128"/>
      <c r="E29" s="131"/>
      <c r="G29" s="96"/>
      <c r="H29" s="139"/>
      <c r="I29" s="141"/>
      <c r="J29" s="144"/>
      <c r="K29" s="143"/>
      <c r="L29"/>
      <c r="M29" s="138"/>
      <c r="N29" s="144"/>
      <c r="O29" s="145"/>
      <c r="P29" s="144"/>
      <c r="Q29" s="143"/>
    </row>
    <row r="30" spans="1:18" ht="9" customHeight="1">
      <c r="A30" s="96">
        <v>12</v>
      </c>
      <c r="B30" s="32" t="str">
        <f>'入力シート(男)'!E22&amp;"　"&amp;'入力シート(男)'!F22</f>
        <v>　</v>
      </c>
      <c r="C30" s="158">
        <f>'入力シート(男)'!G22</f>
        <v>0</v>
      </c>
      <c r="D30" s="156">
        <f>'入力シート(男)'!H22</f>
        <v>0</v>
      </c>
      <c r="E30" s="157">
        <f>'入力シート(男)'!I22</f>
        <v>0</v>
      </c>
      <c r="G30" s="96">
        <v>11</v>
      </c>
      <c r="H30" s="146">
        <f>'入力シート(男)'!L21</f>
        <v>0</v>
      </c>
      <c r="I30" s="147">
        <f>'入力シート(男)'!M21</f>
        <v>0</v>
      </c>
      <c r="J30" s="144">
        <f>'入力シート(男)'!N21</f>
        <v>0</v>
      </c>
      <c r="K30" s="143" t="str">
        <f>'入力シート(男)'!O21</f>
        <v/>
      </c>
      <c r="L30"/>
      <c r="M30" s="96">
        <v>6</v>
      </c>
      <c r="N30" s="144">
        <f>'入力シート(男)'!R21</f>
        <v>0</v>
      </c>
      <c r="O30" s="145">
        <f>'入力シート(男)'!S21</f>
        <v>0</v>
      </c>
      <c r="P30" s="144">
        <f>'入力シート(男)'!T21</f>
        <v>0</v>
      </c>
      <c r="Q30" s="143" t="str">
        <f>'入力シート(男)'!U21</f>
        <v/>
      </c>
    </row>
    <row r="31" spans="1:18" ht="18" customHeight="1">
      <c r="A31" s="96"/>
      <c r="B31" s="31" t="str">
        <f>'入力シート(男)'!C22&amp;"　"&amp;'入力シート(男)'!D22</f>
        <v>　</v>
      </c>
      <c r="C31" s="128"/>
      <c r="D31" s="128"/>
      <c r="E31" s="131"/>
      <c r="G31" s="96"/>
      <c r="H31" s="139"/>
      <c r="I31" s="141"/>
      <c r="J31" s="144"/>
      <c r="K31" s="143"/>
      <c r="L31"/>
      <c r="M31" s="96"/>
      <c r="N31" s="140"/>
      <c r="O31" s="142"/>
      <c r="P31" s="140"/>
      <c r="Q31" s="136"/>
    </row>
    <row r="32" spans="1:18" ht="9" customHeight="1">
      <c r="A32" s="96">
        <v>13</v>
      </c>
      <c r="B32" s="32" t="str">
        <f>'入力シート(男)'!E23&amp;"　"&amp;'入力シート(男)'!F23</f>
        <v>　</v>
      </c>
      <c r="C32" s="158">
        <f>'入力シート(男)'!G23</f>
        <v>0</v>
      </c>
      <c r="D32" s="156">
        <f>'入力シート(男)'!H23</f>
        <v>0</v>
      </c>
      <c r="E32" s="157">
        <f>'入力シート(男)'!I23</f>
        <v>0</v>
      </c>
      <c r="G32" s="96">
        <v>12</v>
      </c>
      <c r="H32" s="146">
        <f>'入力シート(男)'!L22</f>
        <v>0</v>
      </c>
      <c r="I32" s="147">
        <f>'入力シート(男)'!M22</f>
        <v>0</v>
      </c>
      <c r="J32" s="144">
        <f>'入力シート(男)'!N22</f>
        <v>0</v>
      </c>
      <c r="K32" s="143" t="str">
        <f>'入力シート(男)'!O22</f>
        <v/>
      </c>
      <c r="L32"/>
      <c r="M32" s="138"/>
      <c r="N32" s="139">
        <f>'入力シート(男)'!R22</f>
        <v>0</v>
      </c>
      <c r="O32" s="141">
        <f>'入力シート(男)'!S22</f>
        <v>0</v>
      </c>
      <c r="P32" s="139">
        <f>'入力シート(男)'!T22</f>
        <v>0</v>
      </c>
      <c r="Q32" s="160" t="str">
        <f>'入力シート(男)'!U22</f>
        <v/>
      </c>
    </row>
    <row r="33" spans="1:17" ht="18" customHeight="1">
      <c r="A33" s="96"/>
      <c r="B33" s="31" t="str">
        <f>'入力シート(男)'!C23&amp;"　"&amp;'入力シート(男)'!D23</f>
        <v>　</v>
      </c>
      <c r="C33" s="128"/>
      <c r="D33" s="128"/>
      <c r="E33" s="131"/>
      <c r="G33" s="96"/>
      <c r="H33" s="139"/>
      <c r="I33" s="141"/>
      <c r="J33" s="144"/>
      <c r="K33" s="143"/>
      <c r="L33"/>
      <c r="M33" s="138"/>
      <c r="N33" s="144"/>
      <c r="O33" s="145"/>
      <c r="P33" s="144"/>
      <c r="Q33" s="143"/>
    </row>
    <row r="34" spans="1:17" ht="9" customHeight="1">
      <c r="A34" s="96">
        <v>14</v>
      </c>
      <c r="B34" s="32" t="str">
        <f>'入力シート(男)'!E24&amp;"　"&amp;'入力シート(男)'!F24</f>
        <v>　</v>
      </c>
      <c r="C34" s="158">
        <f>'入力シート(男)'!G24</f>
        <v>0</v>
      </c>
      <c r="D34" s="156">
        <f>'入力シート(男)'!H24</f>
        <v>0</v>
      </c>
      <c r="E34" s="157">
        <f>'入力シート(男)'!I24</f>
        <v>0</v>
      </c>
      <c r="G34" s="96">
        <v>13</v>
      </c>
      <c r="H34" s="146">
        <f>'入力シート(男)'!L23</f>
        <v>0</v>
      </c>
      <c r="I34" s="147">
        <f>'入力シート(男)'!M23</f>
        <v>0</v>
      </c>
      <c r="J34" s="144">
        <f>'入力シート(男)'!N23</f>
        <v>0</v>
      </c>
      <c r="K34" s="143" t="str">
        <f>'入力シート(男)'!O23</f>
        <v/>
      </c>
      <c r="L34"/>
      <c r="M34" s="137">
        <v>7</v>
      </c>
      <c r="N34" s="139">
        <f>'入力シート(男)'!R23</f>
        <v>0</v>
      </c>
      <c r="O34" s="141">
        <f>'入力シート(男)'!S23</f>
        <v>0</v>
      </c>
      <c r="P34" s="139">
        <f>'入力シート(男)'!T23</f>
        <v>0</v>
      </c>
      <c r="Q34" s="160" t="str">
        <f>'入力シート(男)'!U23</f>
        <v/>
      </c>
    </row>
    <row r="35" spans="1:17" ht="18" customHeight="1">
      <c r="A35" s="96"/>
      <c r="B35" s="31" t="str">
        <f>'入力シート(男)'!C24&amp;"　"&amp;'入力シート(男)'!D24</f>
        <v>　</v>
      </c>
      <c r="C35" s="128"/>
      <c r="D35" s="128"/>
      <c r="E35" s="131"/>
      <c r="G35" s="96"/>
      <c r="H35" s="139"/>
      <c r="I35" s="141"/>
      <c r="J35" s="144"/>
      <c r="K35" s="143"/>
      <c r="L35"/>
      <c r="M35" s="96"/>
      <c r="N35" s="140"/>
      <c r="O35" s="142"/>
      <c r="P35" s="140"/>
      <c r="Q35" s="136"/>
    </row>
    <row r="36" spans="1:17" ht="9" customHeight="1">
      <c r="A36" s="96">
        <v>15</v>
      </c>
      <c r="B36" s="32" t="str">
        <f>'入力シート(男)'!E25&amp;"　"&amp;'入力シート(男)'!F25</f>
        <v>　</v>
      </c>
      <c r="C36" s="158">
        <f>'入力シート(男)'!G25</f>
        <v>0</v>
      </c>
      <c r="D36" s="156">
        <f>'入力シート(男)'!H25</f>
        <v>0</v>
      </c>
      <c r="E36" s="157">
        <f>'入力シート(男)'!I25</f>
        <v>0</v>
      </c>
      <c r="G36" s="96">
        <v>14</v>
      </c>
      <c r="H36" s="146">
        <f>'入力シート(男)'!L24</f>
        <v>0</v>
      </c>
      <c r="I36" s="147">
        <f>'入力シート(男)'!M24</f>
        <v>0</v>
      </c>
      <c r="J36" s="144">
        <f>'入力シート(男)'!N24</f>
        <v>0</v>
      </c>
      <c r="K36" s="143" t="str">
        <f>'入力シート(男)'!O24</f>
        <v/>
      </c>
      <c r="L36"/>
      <c r="M36" s="138"/>
      <c r="N36" s="139">
        <f>'入力シート(男)'!R24</f>
        <v>0</v>
      </c>
      <c r="O36" s="141">
        <f>'入力シート(男)'!S24</f>
        <v>0</v>
      </c>
      <c r="P36" s="139">
        <f>'入力シート(男)'!T24</f>
        <v>0</v>
      </c>
      <c r="Q36" s="160" t="str">
        <f>'入力シート(男)'!U24</f>
        <v/>
      </c>
    </row>
    <row r="37" spans="1:17" ht="18" customHeight="1">
      <c r="A37" s="96"/>
      <c r="B37" s="31" t="str">
        <f>'入力シート(男)'!C25&amp;"　"&amp;'入力シート(男)'!D25</f>
        <v>　</v>
      </c>
      <c r="C37" s="128"/>
      <c r="D37" s="128"/>
      <c r="E37" s="131"/>
      <c r="G37" s="96"/>
      <c r="H37" s="139"/>
      <c r="I37" s="141"/>
      <c r="J37" s="144"/>
      <c r="K37" s="143"/>
      <c r="L37"/>
      <c r="M37" s="138"/>
      <c r="N37" s="144"/>
      <c r="O37" s="145"/>
      <c r="P37" s="144"/>
      <c r="Q37" s="143"/>
    </row>
    <row r="38" spans="1:17" ht="9" customHeight="1">
      <c r="A38" s="96">
        <v>16</v>
      </c>
      <c r="B38" s="32" t="str">
        <f>'入力シート(男)'!E26&amp;"　"&amp;'入力シート(男)'!F26</f>
        <v>　</v>
      </c>
      <c r="C38" s="158">
        <f>'入力シート(男)'!G26</f>
        <v>0</v>
      </c>
      <c r="D38" s="156">
        <f>'入力シート(男)'!H26</f>
        <v>0</v>
      </c>
      <c r="E38" s="157">
        <f>'入力シート(男)'!I26</f>
        <v>0</v>
      </c>
      <c r="G38" s="96">
        <v>15</v>
      </c>
      <c r="H38" s="146">
        <f>'入力シート(男)'!L25</f>
        <v>0</v>
      </c>
      <c r="I38" s="147">
        <f>'入力シート(男)'!M25</f>
        <v>0</v>
      </c>
      <c r="J38" s="144">
        <f>'入力シート(男)'!N25</f>
        <v>0</v>
      </c>
      <c r="K38" s="143" t="str">
        <f>'入力シート(男)'!O25</f>
        <v/>
      </c>
      <c r="L38"/>
      <c r="M38" s="96">
        <v>8</v>
      </c>
      <c r="N38" s="144">
        <f>'入力シート(男)'!R25</f>
        <v>0</v>
      </c>
      <c r="O38" s="145">
        <f>'入力シート(男)'!S25</f>
        <v>0</v>
      </c>
      <c r="P38" s="144">
        <f>'入力シート(男)'!T25</f>
        <v>0</v>
      </c>
      <c r="Q38" s="143" t="str">
        <f>'入力シート(男)'!U25</f>
        <v/>
      </c>
    </row>
    <row r="39" spans="1:17" ht="18" customHeight="1">
      <c r="A39" s="96"/>
      <c r="B39" s="31" t="str">
        <f>'入力シート(男)'!C26&amp;"　"&amp;'入力シート(男)'!D26</f>
        <v>　</v>
      </c>
      <c r="C39" s="128"/>
      <c r="D39" s="128"/>
      <c r="E39" s="131"/>
      <c r="G39" s="96"/>
      <c r="H39" s="139"/>
      <c r="I39" s="141"/>
      <c r="J39" s="144"/>
      <c r="K39" s="143"/>
      <c r="L39"/>
      <c r="M39" s="96"/>
      <c r="N39" s="140"/>
      <c r="O39" s="142"/>
      <c r="P39" s="140"/>
      <c r="Q39" s="136"/>
    </row>
    <row r="40" spans="1:17" ht="9" customHeight="1">
      <c r="A40" s="96">
        <v>17</v>
      </c>
      <c r="B40" s="32" t="str">
        <f>'入力シート(男)'!E27&amp;"　"&amp;'入力シート(男)'!F27</f>
        <v>　</v>
      </c>
      <c r="C40" s="158">
        <f>'入力シート(男)'!G27</f>
        <v>0</v>
      </c>
      <c r="D40" s="156">
        <f>'入力シート(男)'!H27</f>
        <v>0</v>
      </c>
      <c r="E40" s="157">
        <f>'入力シート(男)'!I27</f>
        <v>0</v>
      </c>
      <c r="G40" s="96">
        <v>16</v>
      </c>
      <c r="H40" s="146">
        <f>'入力シート(男)'!L26</f>
        <v>0</v>
      </c>
      <c r="I40" s="147">
        <f>'入力シート(男)'!M26</f>
        <v>0</v>
      </c>
      <c r="J40" s="144">
        <f>'入力シート(男)'!N26</f>
        <v>0</v>
      </c>
      <c r="K40" s="143" t="str">
        <f>'入力シート(男)'!O26</f>
        <v/>
      </c>
      <c r="L40"/>
      <c r="M40" s="138"/>
      <c r="N40" s="139">
        <f>'入力シート(男)'!R26</f>
        <v>0</v>
      </c>
      <c r="O40" s="141">
        <f>'入力シート(男)'!S26</f>
        <v>0</v>
      </c>
      <c r="P40" s="139">
        <f>'入力シート(男)'!T26</f>
        <v>0</v>
      </c>
      <c r="Q40" s="160" t="str">
        <f>'入力シート(男)'!U26</f>
        <v/>
      </c>
    </row>
    <row r="41" spans="1:17" ht="18" customHeight="1">
      <c r="A41" s="96"/>
      <c r="B41" s="31" t="str">
        <f>'入力シート(男)'!C27&amp;"　"&amp;'入力シート(男)'!D27</f>
        <v>　</v>
      </c>
      <c r="C41" s="128"/>
      <c r="D41" s="128"/>
      <c r="E41" s="131"/>
      <c r="G41" s="96"/>
      <c r="H41" s="139"/>
      <c r="I41" s="141"/>
      <c r="J41" s="144"/>
      <c r="K41" s="143"/>
      <c r="L41"/>
      <c r="M41" s="138"/>
      <c r="N41" s="144"/>
      <c r="O41" s="145"/>
      <c r="P41" s="144"/>
      <c r="Q41" s="143"/>
    </row>
    <row r="42" spans="1:17" ht="9" customHeight="1">
      <c r="A42" s="96">
        <v>18</v>
      </c>
      <c r="B42" s="32" t="str">
        <f>'入力シート(男)'!E28&amp;"　"&amp;'入力シート(男)'!F28</f>
        <v>　</v>
      </c>
      <c r="C42" s="158">
        <f>'入力シート(男)'!G28</f>
        <v>0</v>
      </c>
      <c r="D42" s="156">
        <f>'入力シート(男)'!H28</f>
        <v>0</v>
      </c>
      <c r="E42" s="157">
        <f>'入力シート(男)'!I28</f>
        <v>0</v>
      </c>
      <c r="G42" s="137">
        <v>17</v>
      </c>
      <c r="H42" s="146">
        <f>'入力シート(男)'!L27</f>
        <v>0</v>
      </c>
      <c r="I42" s="147">
        <f>'入力シート(男)'!M27</f>
        <v>0</v>
      </c>
      <c r="J42" s="139">
        <f>'入力シート(男)'!N27</f>
        <v>0</v>
      </c>
      <c r="K42" s="160" t="str">
        <f>'入力シート(男)'!O27</f>
        <v/>
      </c>
      <c r="L42"/>
      <c r="M42" s="137">
        <v>9</v>
      </c>
      <c r="N42" s="139">
        <f>'入力シート(男)'!R27</f>
        <v>0</v>
      </c>
      <c r="O42" s="141">
        <f>'入力シート(男)'!S27</f>
        <v>0</v>
      </c>
      <c r="P42" s="139">
        <f>'入力シート(男)'!T27</f>
        <v>0</v>
      </c>
      <c r="Q42" s="160" t="str">
        <f>'入力シート(男)'!U27</f>
        <v/>
      </c>
    </row>
    <row r="43" spans="1:17" ht="18" customHeight="1">
      <c r="A43" s="96"/>
      <c r="B43" s="31" t="str">
        <f>'入力シート(男)'!C28&amp;"　"&amp;'入力シート(男)'!D28</f>
        <v>　</v>
      </c>
      <c r="C43" s="128"/>
      <c r="D43" s="128"/>
      <c r="E43" s="131"/>
      <c r="G43" s="96"/>
      <c r="H43" s="139"/>
      <c r="I43" s="141"/>
      <c r="J43" s="144"/>
      <c r="K43" s="143"/>
      <c r="L43"/>
      <c r="M43" s="96"/>
      <c r="N43" s="140"/>
      <c r="O43" s="142"/>
      <c r="P43" s="140"/>
      <c r="Q43" s="136"/>
    </row>
    <row r="44" spans="1:17" ht="9" customHeight="1">
      <c r="A44" s="96">
        <v>19</v>
      </c>
      <c r="B44" s="32" t="str">
        <f>'入力シート(男)'!E29&amp;"　"&amp;'入力シート(男)'!F29</f>
        <v>　</v>
      </c>
      <c r="C44" s="158">
        <f>'入力シート(男)'!G29</f>
        <v>0</v>
      </c>
      <c r="D44" s="156">
        <f>'入力シート(男)'!H29</f>
        <v>0</v>
      </c>
      <c r="E44" s="157">
        <f>'入力シート(男)'!I29</f>
        <v>0</v>
      </c>
      <c r="G44" s="96">
        <v>18</v>
      </c>
      <c r="H44" s="146">
        <f>'入力シート(男)'!L28</f>
        <v>0</v>
      </c>
      <c r="I44" s="147">
        <f>'入力シート(男)'!M28</f>
        <v>0</v>
      </c>
      <c r="J44" s="144">
        <f>'入力シート(男)'!N28</f>
        <v>0</v>
      </c>
      <c r="K44" s="143" t="str">
        <f>'入力シート(男)'!O28</f>
        <v/>
      </c>
      <c r="L44"/>
      <c r="M44" s="138"/>
      <c r="N44" s="139">
        <f>'入力シート(男)'!R28</f>
        <v>0</v>
      </c>
      <c r="O44" s="141">
        <f>'入力シート(男)'!S28</f>
        <v>0</v>
      </c>
      <c r="P44" s="139">
        <f>'入力シート(男)'!T28</f>
        <v>0</v>
      </c>
      <c r="Q44" s="160" t="str">
        <f>'入力シート(男)'!U28</f>
        <v/>
      </c>
    </row>
    <row r="45" spans="1:17" ht="18" customHeight="1">
      <c r="A45" s="96"/>
      <c r="B45" s="31" t="str">
        <f>'入力シート(男)'!C29&amp;"　"&amp;'入力シート(男)'!D29</f>
        <v>　</v>
      </c>
      <c r="C45" s="128"/>
      <c r="D45" s="128"/>
      <c r="E45" s="131"/>
      <c r="G45" s="96"/>
      <c r="H45" s="139"/>
      <c r="I45" s="141"/>
      <c r="J45" s="144"/>
      <c r="K45" s="143"/>
      <c r="L45"/>
      <c r="M45" s="138"/>
      <c r="N45" s="144"/>
      <c r="O45" s="145"/>
      <c r="P45" s="144"/>
      <c r="Q45" s="143"/>
    </row>
    <row r="46" spans="1:17" ht="9" customHeight="1">
      <c r="A46" s="96">
        <v>20</v>
      </c>
      <c r="B46" s="32" t="str">
        <f>'入力シート(男)'!E30&amp;"　"&amp;'入力シート(男)'!F30</f>
        <v>　</v>
      </c>
      <c r="C46" s="158">
        <f>'入力シート(男)'!G30</f>
        <v>0</v>
      </c>
      <c r="D46" s="156">
        <f>'入力シート(男)'!H30</f>
        <v>0</v>
      </c>
      <c r="E46" s="157">
        <f>'入力シート(男)'!I30</f>
        <v>0</v>
      </c>
      <c r="G46" s="96">
        <v>19</v>
      </c>
      <c r="H46" s="146">
        <f>'入力シート(男)'!L29</f>
        <v>0</v>
      </c>
      <c r="I46" s="147">
        <f>'入力シート(男)'!M29</f>
        <v>0</v>
      </c>
      <c r="J46" s="144">
        <f>'入力シート(男)'!N29</f>
        <v>0</v>
      </c>
      <c r="K46" s="143" t="str">
        <f>'入力シート(男)'!O29</f>
        <v/>
      </c>
      <c r="L46"/>
      <c r="M46" s="96">
        <v>10</v>
      </c>
      <c r="N46" s="144">
        <f>'入力シート(男)'!R29</f>
        <v>0</v>
      </c>
      <c r="O46" s="145">
        <f>'入力シート(男)'!S29</f>
        <v>0</v>
      </c>
      <c r="P46" s="144">
        <f>'入力シート(男)'!T29</f>
        <v>0</v>
      </c>
      <c r="Q46" s="143" t="str">
        <f>'入力シート(男)'!U29</f>
        <v/>
      </c>
    </row>
    <row r="47" spans="1:17" ht="18" customHeight="1">
      <c r="A47" s="96"/>
      <c r="B47" s="31" t="str">
        <f>'入力シート(男)'!C30&amp;"　"&amp;'入力シート(男)'!D30</f>
        <v>　</v>
      </c>
      <c r="C47" s="128"/>
      <c r="D47" s="128"/>
      <c r="E47" s="131"/>
      <c r="G47" s="96"/>
      <c r="H47" s="139"/>
      <c r="I47" s="141"/>
      <c r="J47" s="144"/>
      <c r="K47" s="143"/>
      <c r="L47"/>
      <c r="M47" s="96"/>
      <c r="N47" s="140"/>
      <c r="O47" s="142"/>
      <c r="P47" s="140"/>
      <c r="Q47" s="136"/>
    </row>
    <row r="48" spans="1:17" ht="9" customHeight="1">
      <c r="A48" s="96">
        <v>21</v>
      </c>
      <c r="B48" s="32" t="str">
        <f>'入力シート(男)'!E31&amp;"　"&amp;'入力シート(男)'!F31</f>
        <v>　</v>
      </c>
      <c r="C48" s="158">
        <f>'入力シート(男)'!G31</f>
        <v>0</v>
      </c>
      <c r="D48" s="156">
        <f>'入力シート(男)'!H31</f>
        <v>0</v>
      </c>
      <c r="E48" s="157">
        <f>'入力シート(男)'!I31</f>
        <v>0</v>
      </c>
      <c r="G48" s="96">
        <v>20</v>
      </c>
      <c r="H48" s="146">
        <f>'入力シート(男)'!L30</f>
        <v>0</v>
      </c>
      <c r="I48" s="147">
        <f>'入力シート(男)'!M30</f>
        <v>0</v>
      </c>
      <c r="J48" s="144">
        <f>'入力シート(男)'!N30</f>
        <v>0</v>
      </c>
      <c r="K48" s="143" t="str">
        <f>'入力シート(男)'!O30</f>
        <v/>
      </c>
      <c r="L48"/>
      <c r="M48" s="138"/>
      <c r="N48" s="139">
        <f>'入力シート(男)'!R30</f>
        <v>0</v>
      </c>
      <c r="O48" s="141">
        <f>'入力シート(男)'!S30</f>
        <v>0</v>
      </c>
      <c r="P48" s="139">
        <f>'入力シート(男)'!T30</f>
        <v>0</v>
      </c>
      <c r="Q48" s="160" t="str">
        <f>'入力シート(男)'!U30</f>
        <v/>
      </c>
    </row>
    <row r="49" spans="1:17" ht="18" customHeight="1">
      <c r="A49" s="96"/>
      <c r="B49" s="31" t="str">
        <f>'入力シート(男)'!C31&amp;"　"&amp;'入力シート(男)'!D31</f>
        <v>　</v>
      </c>
      <c r="C49" s="128"/>
      <c r="D49" s="128"/>
      <c r="E49" s="131"/>
      <c r="G49" s="96"/>
      <c r="H49" s="139"/>
      <c r="I49" s="141"/>
      <c r="J49" s="144"/>
      <c r="K49" s="143"/>
      <c r="L49"/>
      <c r="M49" s="138"/>
      <c r="N49" s="144"/>
      <c r="O49" s="145"/>
      <c r="P49" s="144"/>
      <c r="Q49" s="143"/>
    </row>
    <row r="50" spans="1:17" ht="9" customHeight="1">
      <c r="A50" s="96">
        <v>22</v>
      </c>
      <c r="B50" s="32" t="str">
        <f>'入力シート(男)'!E32&amp;"　"&amp;'入力シート(男)'!F32</f>
        <v>　</v>
      </c>
      <c r="C50" s="158">
        <f>'入力シート(男)'!G32</f>
        <v>0</v>
      </c>
      <c r="D50" s="156">
        <f>'入力シート(男)'!H32</f>
        <v>0</v>
      </c>
      <c r="E50" s="157">
        <f>'入力シート(男)'!I32</f>
        <v>0</v>
      </c>
      <c r="G50" s="96">
        <v>21</v>
      </c>
      <c r="H50" s="146">
        <f>'入力シート(男)'!L31</f>
        <v>0</v>
      </c>
      <c r="I50" s="147">
        <f>'入力シート(男)'!M31</f>
        <v>0</v>
      </c>
      <c r="J50" s="144">
        <f>'入力シート(男)'!N31</f>
        <v>0</v>
      </c>
      <c r="K50" s="143" t="str">
        <f>'入力シート(男)'!O31</f>
        <v/>
      </c>
      <c r="L50"/>
      <c r="M50" s="137">
        <v>11</v>
      </c>
      <c r="N50" s="139">
        <f>'入力シート(男)'!R31</f>
        <v>0</v>
      </c>
      <c r="O50" s="141">
        <f>'入力シート(男)'!S31</f>
        <v>0</v>
      </c>
      <c r="P50" s="139">
        <f>'入力シート(男)'!T31</f>
        <v>0</v>
      </c>
      <c r="Q50" s="160" t="str">
        <f>'入力シート(男)'!U31</f>
        <v/>
      </c>
    </row>
    <row r="51" spans="1:17" ht="18" customHeight="1">
      <c r="A51" s="96"/>
      <c r="B51" s="31" t="str">
        <f>'入力シート(男)'!C32&amp;"　"&amp;'入力シート(男)'!D32</f>
        <v>　</v>
      </c>
      <c r="C51" s="128"/>
      <c r="D51" s="128"/>
      <c r="E51" s="131"/>
      <c r="G51" s="96"/>
      <c r="H51" s="139"/>
      <c r="I51" s="141"/>
      <c r="J51" s="144"/>
      <c r="K51" s="143"/>
      <c r="L51"/>
      <c r="M51" s="96"/>
      <c r="N51" s="140"/>
      <c r="O51" s="142"/>
      <c r="P51" s="140"/>
      <c r="Q51" s="136"/>
    </row>
    <row r="52" spans="1:17" ht="9" customHeight="1">
      <c r="A52" s="96">
        <v>23</v>
      </c>
      <c r="B52" s="32" t="str">
        <f>'入力シート(男)'!E33&amp;"　"&amp;'入力シート(男)'!F33</f>
        <v>　</v>
      </c>
      <c r="C52" s="158">
        <f>'入力シート(男)'!G33</f>
        <v>0</v>
      </c>
      <c r="D52" s="156">
        <f>'入力シート(男)'!H33</f>
        <v>0</v>
      </c>
      <c r="E52" s="157">
        <f>'入力シート(男)'!I33</f>
        <v>0</v>
      </c>
      <c r="G52" s="96">
        <v>22</v>
      </c>
      <c r="H52" s="146">
        <f>'入力シート(男)'!L32</f>
        <v>0</v>
      </c>
      <c r="I52" s="147">
        <f>'入力シート(男)'!M32</f>
        <v>0</v>
      </c>
      <c r="J52" s="144">
        <f>'入力シート(男)'!N32</f>
        <v>0</v>
      </c>
      <c r="K52" s="143" t="str">
        <f>'入力シート(男)'!O32</f>
        <v/>
      </c>
      <c r="L52"/>
      <c r="M52" s="138"/>
      <c r="N52" s="139">
        <f>'入力シート(男)'!R32</f>
        <v>0</v>
      </c>
      <c r="O52" s="141">
        <f>'入力シート(男)'!S32</f>
        <v>0</v>
      </c>
      <c r="P52" s="139">
        <f>'入力シート(男)'!T32</f>
        <v>0</v>
      </c>
      <c r="Q52" s="160" t="str">
        <f>'入力シート(男)'!U32</f>
        <v/>
      </c>
    </row>
    <row r="53" spans="1:17" ht="18" customHeight="1">
      <c r="A53" s="96"/>
      <c r="B53" s="31" t="str">
        <f>'入力シート(男)'!C33&amp;"　"&amp;'入力シート(男)'!D33</f>
        <v>　</v>
      </c>
      <c r="C53" s="128"/>
      <c r="D53" s="128"/>
      <c r="E53" s="131"/>
      <c r="G53" s="96"/>
      <c r="H53" s="139"/>
      <c r="I53" s="141"/>
      <c r="J53" s="144"/>
      <c r="K53" s="143"/>
      <c r="L53"/>
      <c r="M53" s="138"/>
      <c r="N53" s="144"/>
      <c r="O53" s="145"/>
      <c r="P53" s="144"/>
      <c r="Q53" s="143"/>
    </row>
    <row r="54" spans="1:17" ht="9" customHeight="1">
      <c r="A54" s="96">
        <v>24</v>
      </c>
      <c r="B54" s="32" t="str">
        <f>'入力シート(男)'!E34&amp;"　"&amp;'入力シート(男)'!F34</f>
        <v>　</v>
      </c>
      <c r="C54" s="158">
        <f>'入力シート(男)'!G34</f>
        <v>0</v>
      </c>
      <c r="D54" s="156">
        <f>'入力シート(男)'!H34</f>
        <v>0</v>
      </c>
      <c r="E54" s="157">
        <f>'入力シート(男)'!I34</f>
        <v>0</v>
      </c>
      <c r="G54" s="96">
        <v>23</v>
      </c>
      <c r="H54" s="146">
        <f>'入力シート(男)'!L33</f>
        <v>0</v>
      </c>
      <c r="I54" s="147">
        <f>'入力シート(男)'!M33</f>
        <v>0</v>
      </c>
      <c r="J54" s="144">
        <f>'入力シート(男)'!N33</f>
        <v>0</v>
      </c>
      <c r="K54" s="143" t="str">
        <f>'入力シート(男)'!O33</f>
        <v/>
      </c>
      <c r="M54" s="96">
        <v>12</v>
      </c>
      <c r="N54" s="144">
        <f>'入力シート(男)'!R33</f>
        <v>0</v>
      </c>
      <c r="O54" s="145">
        <f>'入力シート(男)'!S33</f>
        <v>0</v>
      </c>
      <c r="P54" s="144">
        <f>'入力シート(男)'!T33</f>
        <v>0</v>
      </c>
      <c r="Q54" s="143" t="str">
        <f>'入力シート(男)'!U33</f>
        <v/>
      </c>
    </row>
    <row r="55" spans="1:17" ht="18" customHeight="1">
      <c r="A55" s="96"/>
      <c r="B55" s="31" t="str">
        <f>'入力シート(男)'!C34&amp;"　"&amp;'入力シート(男)'!D34</f>
        <v>　</v>
      </c>
      <c r="C55" s="128"/>
      <c r="D55" s="128"/>
      <c r="E55" s="131"/>
      <c r="F55" s="34"/>
      <c r="G55" s="96"/>
      <c r="H55" s="139"/>
      <c r="I55" s="141"/>
      <c r="J55" s="144"/>
      <c r="K55" s="143"/>
      <c r="M55" s="96"/>
      <c r="N55" s="140"/>
      <c r="O55" s="142"/>
      <c r="P55" s="140"/>
      <c r="Q55" s="136"/>
    </row>
    <row r="56" spans="1:17" ht="9" customHeight="1">
      <c r="A56" s="96">
        <v>25</v>
      </c>
      <c r="B56" s="32" t="str">
        <f>'入力シート(男)'!E35&amp;"　"&amp;'入力シート(男)'!F35</f>
        <v>　</v>
      </c>
      <c r="C56" s="158">
        <f>'入力シート(男)'!G35</f>
        <v>0</v>
      </c>
      <c r="D56" s="156">
        <f>'入力シート(男)'!H35</f>
        <v>0</v>
      </c>
      <c r="E56" s="157">
        <f>'入力シート(男)'!I35</f>
        <v>0</v>
      </c>
      <c r="F56" s="34"/>
      <c r="G56" s="96">
        <v>24</v>
      </c>
      <c r="H56" s="146">
        <f>'入力シート(男)'!L34</f>
        <v>0</v>
      </c>
      <c r="I56" s="147">
        <f>'入力シート(男)'!M34</f>
        <v>0</v>
      </c>
      <c r="J56" s="146">
        <f>'入力シート(男)'!N34</f>
        <v>0</v>
      </c>
      <c r="K56" s="170" t="str">
        <f>'入力シート(男)'!O34</f>
        <v/>
      </c>
      <c r="M56" s="138"/>
      <c r="N56" s="139">
        <f>'入力シート(男)'!R34</f>
        <v>0</v>
      </c>
      <c r="O56" s="141">
        <f>'入力シート(男)'!S34</f>
        <v>0</v>
      </c>
      <c r="P56" s="139">
        <f>'入力シート(男)'!T34</f>
        <v>0</v>
      </c>
      <c r="Q56" s="160" t="str">
        <f>'入力シート(男)'!U34</f>
        <v/>
      </c>
    </row>
    <row r="57" spans="1:17" ht="18" customHeight="1">
      <c r="A57" s="96"/>
      <c r="B57" s="31" t="str">
        <f>'入力シート(男)'!C35&amp;"　"&amp;'入力シート(男)'!D35</f>
        <v>　</v>
      </c>
      <c r="C57" s="128"/>
      <c r="D57" s="128"/>
      <c r="E57" s="131"/>
      <c r="F57" s="34"/>
      <c r="G57" s="96"/>
      <c r="H57" s="139"/>
      <c r="I57" s="141"/>
      <c r="J57" s="139"/>
      <c r="K57" s="160"/>
      <c r="M57" s="138"/>
      <c r="N57" s="144"/>
      <c r="O57" s="145"/>
      <c r="P57" s="144"/>
      <c r="Q57" s="143"/>
    </row>
    <row r="58" spans="1:17" ht="9" customHeight="1">
      <c r="A58" s="96">
        <v>26</v>
      </c>
      <c r="B58" s="32" t="str">
        <f>'入力シート(男)'!E36&amp;"　"&amp;'入力シート(男)'!F36</f>
        <v>　</v>
      </c>
      <c r="C58" s="158">
        <f>'入力シート(男)'!G36</f>
        <v>0</v>
      </c>
      <c r="D58" s="156">
        <f>'入力シート(男)'!H36</f>
        <v>0</v>
      </c>
      <c r="E58" s="157">
        <f>'入力シート(男)'!I36</f>
        <v>0</v>
      </c>
      <c r="G58" s="137">
        <v>25</v>
      </c>
      <c r="H58" s="162">
        <f>'入力シート(男)'!L35</f>
        <v>0</v>
      </c>
      <c r="I58" s="163">
        <f>'入力シート(男)'!M35</f>
        <v>0</v>
      </c>
      <c r="J58" s="139">
        <f>'入力シート(男)'!N35</f>
        <v>0</v>
      </c>
      <c r="K58" s="160" t="str">
        <f>'入力シート(男)'!O35</f>
        <v/>
      </c>
      <c r="M58" s="96">
        <v>13</v>
      </c>
      <c r="N58" s="144">
        <f>'入力シート(男)'!R35</f>
        <v>0</v>
      </c>
      <c r="O58" s="145">
        <f>'入力シート(男)'!S35</f>
        <v>0</v>
      </c>
      <c r="P58" s="144">
        <f>'入力シート(男)'!T35</f>
        <v>0</v>
      </c>
      <c r="Q58" s="143" t="str">
        <f>'入力シート(男)'!U35</f>
        <v/>
      </c>
    </row>
    <row r="59" spans="1:17" ht="18" customHeight="1">
      <c r="A59" s="96"/>
      <c r="B59" s="31" t="str">
        <f>'入力シート(男)'!C36&amp;"　"&amp;'入力シート(男)'!D36</f>
        <v>　</v>
      </c>
      <c r="C59" s="128"/>
      <c r="D59" s="128"/>
      <c r="E59" s="131"/>
      <c r="G59" s="96"/>
      <c r="H59" s="139"/>
      <c r="I59" s="141"/>
      <c r="J59" s="144"/>
      <c r="K59" s="143"/>
      <c r="M59" s="96"/>
      <c r="N59" s="140"/>
      <c r="O59" s="142"/>
      <c r="P59" s="140"/>
      <c r="Q59" s="136"/>
    </row>
    <row r="60" spans="1:17" ht="9" customHeight="1">
      <c r="A60" s="96">
        <v>27</v>
      </c>
      <c r="B60" s="32" t="str">
        <f>'入力シート(男)'!E37&amp;"　"&amp;'入力シート(男)'!F37</f>
        <v>　</v>
      </c>
      <c r="C60" s="158">
        <f>'入力シート(男)'!G37</f>
        <v>0</v>
      </c>
      <c r="D60" s="156">
        <f>'入力シート(男)'!H37</f>
        <v>0</v>
      </c>
      <c r="E60" s="157">
        <f>'入力シート(男)'!I37</f>
        <v>0</v>
      </c>
      <c r="G60" s="96">
        <v>26</v>
      </c>
      <c r="H60" s="146">
        <f>'入力シート(男)'!L36</f>
        <v>0</v>
      </c>
      <c r="I60" s="147">
        <f>'入力シート(男)'!M36</f>
        <v>0</v>
      </c>
      <c r="J60" s="146">
        <f>'入力シート(男)'!N36</f>
        <v>0</v>
      </c>
      <c r="K60" s="170" t="str">
        <f>'入力シート(男)'!O36</f>
        <v/>
      </c>
      <c r="M60" s="138"/>
      <c r="N60" s="139">
        <f>'入力シート(男)'!R36</f>
        <v>0</v>
      </c>
      <c r="O60" s="141">
        <f>'入力シート(男)'!S36</f>
        <v>0</v>
      </c>
      <c r="P60" s="139">
        <f>'入力シート(男)'!T36</f>
        <v>0</v>
      </c>
      <c r="Q60" s="160" t="str">
        <f>'入力シート(男)'!U36</f>
        <v/>
      </c>
    </row>
    <row r="61" spans="1:17" ht="18" customHeight="1" thickBot="1">
      <c r="A61" s="96"/>
      <c r="B61" s="31" t="str">
        <f>'入力シート(男)'!C37&amp;"　"&amp;'入力シート(男)'!D37</f>
        <v>　</v>
      </c>
      <c r="C61" s="128"/>
      <c r="D61" s="128"/>
      <c r="E61" s="131"/>
      <c r="G61" s="167"/>
      <c r="H61" s="168"/>
      <c r="I61" s="169"/>
      <c r="J61" s="168"/>
      <c r="K61" s="171"/>
      <c r="M61" s="175"/>
      <c r="N61" s="176"/>
      <c r="O61" s="177"/>
      <c r="P61" s="176"/>
      <c r="Q61" s="178"/>
    </row>
    <row r="62" spans="1:17" ht="9" customHeight="1">
      <c r="A62" s="96">
        <v>28</v>
      </c>
      <c r="B62" s="32" t="str">
        <f>'入力シート(男)'!E38&amp;"　"&amp;'入力シート(男)'!F38</f>
        <v>　</v>
      </c>
      <c r="C62" s="158">
        <f>'入力シート(男)'!G38</f>
        <v>0</v>
      </c>
      <c r="D62" s="156">
        <f>'入力シート(男)'!H38</f>
        <v>0</v>
      </c>
      <c r="E62" s="157">
        <f>'入力シート(男)'!I38</f>
        <v>0</v>
      </c>
    </row>
    <row r="63" spans="1:17" ht="18" customHeight="1">
      <c r="A63" s="96"/>
      <c r="B63" s="31" t="str">
        <f>'入力シート(男)'!C38&amp;"　"&amp;'入力シート(男)'!D38</f>
        <v>　</v>
      </c>
      <c r="C63" s="128"/>
      <c r="D63" s="128"/>
      <c r="E63" s="131"/>
      <c r="H63" s="26" t="s">
        <v>113</v>
      </c>
      <c r="J63"/>
      <c r="K63"/>
      <c r="L63"/>
    </row>
    <row r="64" spans="1:17" ht="9" customHeight="1">
      <c r="A64" s="96">
        <v>29</v>
      </c>
      <c r="B64" s="32" t="str">
        <f>'入力シート(男)'!E39&amp;"　"&amp;'入力シート(男)'!F39</f>
        <v>　</v>
      </c>
      <c r="C64" s="158">
        <f>'入力シート(男)'!G39</f>
        <v>0</v>
      </c>
      <c r="D64" s="156">
        <f>'入力シート(男)'!H39</f>
        <v>0</v>
      </c>
      <c r="E64" s="157">
        <f>'入力シート(男)'!I39</f>
        <v>0</v>
      </c>
      <c r="I64"/>
      <c r="J64"/>
      <c r="K64"/>
      <c r="L64"/>
    </row>
    <row r="65" spans="1:15" ht="18" customHeight="1">
      <c r="A65" s="96"/>
      <c r="B65" s="31" t="str">
        <f>'入力シート(男)'!C39&amp;"　"&amp;'入力シート(男)'!D39</f>
        <v>　</v>
      </c>
      <c r="C65" s="128"/>
      <c r="D65" s="128"/>
      <c r="E65" s="131"/>
      <c r="I65" s="164">
        <f>'入力シート(男)'!F4</f>
        <v>0</v>
      </c>
      <c r="J65" s="165"/>
      <c r="K65" s="166"/>
    </row>
    <row r="66" spans="1:15" ht="9" customHeight="1">
      <c r="A66" s="96">
        <v>30</v>
      </c>
      <c r="B66" s="32" t="str">
        <f>'入力シート(男)'!E40&amp;"　"&amp;'入力シート(男)'!F40</f>
        <v>　</v>
      </c>
      <c r="C66" s="158">
        <f>'入力シート(男)'!G40</f>
        <v>0</v>
      </c>
      <c r="D66" s="156">
        <f>'入力シート(男)'!H40</f>
        <v>0</v>
      </c>
      <c r="E66" s="157">
        <f>'入力シート(男)'!I40</f>
        <v>0</v>
      </c>
    </row>
    <row r="67" spans="1:15" ht="18" customHeight="1" thickBot="1">
      <c r="A67" s="167"/>
      <c r="B67" s="35" t="str">
        <f>'入力シート(男)'!C40&amp;"　"&amp;'入力シート(男)'!D40</f>
        <v>　</v>
      </c>
      <c r="C67" s="173"/>
      <c r="D67" s="173"/>
      <c r="E67" s="174"/>
      <c r="I67" s="172" t="s">
        <v>114</v>
      </c>
      <c r="J67" s="172"/>
      <c r="K67" s="36"/>
      <c r="L67" s="36"/>
      <c r="M67" s="37">
        <f>'入力シート(男)'!F3</f>
        <v>0</v>
      </c>
      <c r="N67" s="36"/>
      <c r="O67" s="36"/>
    </row>
    <row r="68" spans="1:15" ht="9" customHeight="1">
      <c r="A68"/>
      <c r="B68"/>
      <c r="C68"/>
      <c r="D68"/>
      <c r="E68"/>
    </row>
    <row r="69" spans="1:15" ht="18" customHeight="1">
      <c r="A69"/>
      <c r="B69"/>
      <c r="C69"/>
      <c r="D69"/>
      <c r="E69"/>
    </row>
    <row r="70" spans="1:15" ht="9" customHeight="1">
      <c r="A70"/>
      <c r="B70"/>
      <c r="C70"/>
      <c r="D70"/>
      <c r="E70"/>
    </row>
    <row r="71" spans="1:15" ht="18" customHeight="1">
      <c r="A71"/>
      <c r="B71"/>
      <c r="C71"/>
      <c r="D71"/>
      <c r="E71"/>
    </row>
    <row r="72" spans="1:15" ht="9" customHeight="1">
      <c r="A72"/>
      <c r="B72"/>
      <c r="C72"/>
      <c r="D72"/>
      <c r="E72"/>
    </row>
    <row r="73" spans="1:15" ht="18" customHeight="1">
      <c r="A73"/>
      <c r="B73"/>
      <c r="C73"/>
      <c r="D73"/>
      <c r="E73"/>
    </row>
    <row r="74" spans="1:15" ht="9" customHeight="1"/>
    <row r="75" spans="1:15" ht="18" customHeight="1">
      <c r="F75"/>
    </row>
    <row r="76" spans="1:15" ht="9" customHeight="1">
      <c r="F76"/>
    </row>
    <row r="77" spans="1:15" ht="20.25" customHeight="1">
      <c r="F77"/>
    </row>
    <row r="78" spans="1:15" ht="9" customHeight="1"/>
    <row r="79" spans="1:15" ht="18" customHeight="1"/>
    <row r="80" spans="1:15" ht="9" customHeight="1"/>
    <row r="81" ht="18" customHeight="1"/>
  </sheetData>
  <sheetProtection sheet="1" objects="1" scenarios="1"/>
  <mergeCells count="397">
    <mergeCell ref="Q44:Q45"/>
    <mergeCell ref="Q46:Q47"/>
    <mergeCell ref="M54:M57"/>
    <mergeCell ref="O56:O57"/>
    <mergeCell ref="P56:P57"/>
    <mergeCell ref="M58:M61"/>
    <mergeCell ref="N58:N59"/>
    <mergeCell ref="O58:O59"/>
    <mergeCell ref="P58:P59"/>
    <mergeCell ref="Q56:Q57"/>
    <mergeCell ref="N54:N55"/>
    <mergeCell ref="O54:O55"/>
    <mergeCell ref="P54:P55"/>
    <mergeCell ref="Q54:Q55"/>
    <mergeCell ref="Q58:Q59"/>
    <mergeCell ref="N60:N61"/>
    <mergeCell ref="O60:O61"/>
    <mergeCell ref="P60:P61"/>
    <mergeCell ref="Q60:Q61"/>
    <mergeCell ref="Q48:Q49"/>
    <mergeCell ref="N50:N51"/>
    <mergeCell ref="O50:O51"/>
    <mergeCell ref="P50:P51"/>
    <mergeCell ref="Q50:Q51"/>
    <mergeCell ref="O52:O53"/>
    <mergeCell ref="P52:P53"/>
    <mergeCell ref="Q52:Q53"/>
    <mergeCell ref="N56:N57"/>
    <mergeCell ref="N46:N47"/>
    <mergeCell ref="O46:O47"/>
    <mergeCell ref="P46:P47"/>
    <mergeCell ref="G48:G49"/>
    <mergeCell ref="H48:H49"/>
    <mergeCell ref="I48:I49"/>
    <mergeCell ref="J48:J49"/>
    <mergeCell ref="K48:K49"/>
    <mergeCell ref="N48:N49"/>
    <mergeCell ref="O48:O49"/>
    <mergeCell ref="P48:P49"/>
    <mergeCell ref="I50:I51"/>
    <mergeCell ref="J50:J51"/>
    <mergeCell ref="K50:K51"/>
    <mergeCell ref="M50:M53"/>
    <mergeCell ref="N44:N45"/>
    <mergeCell ref="O44:O45"/>
    <mergeCell ref="P44:P45"/>
    <mergeCell ref="M42:M45"/>
    <mergeCell ref="N42:N43"/>
    <mergeCell ref="O42:O43"/>
    <mergeCell ref="A66:A67"/>
    <mergeCell ref="C66:C67"/>
    <mergeCell ref="D66:D67"/>
    <mergeCell ref="E66:E67"/>
    <mergeCell ref="G42:G43"/>
    <mergeCell ref="H42:H43"/>
    <mergeCell ref="A56:A57"/>
    <mergeCell ref="C56:C57"/>
    <mergeCell ref="D56:D57"/>
    <mergeCell ref="E56:E57"/>
    <mergeCell ref="H52:H53"/>
    <mergeCell ref="I52:I53"/>
    <mergeCell ref="J52:J53"/>
    <mergeCell ref="K52:K53"/>
    <mergeCell ref="N52:N53"/>
    <mergeCell ref="G50:G51"/>
    <mergeCell ref="H50:H51"/>
    <mergeCell ref="G46:G47"/>
    <mergeCell ref="K40:K41"/>
    <mergeCell ref="I67:J67"/>
    <mergeCell ref="I58:I59"/>
    <mergeCell ref="J58:J59"/>
    <mergeCell ref="K58:K59"/>
    <mergeCell ref="I42:I43"/>
    <mergeCell ref="J42:J43"/>
    <mergeCell ref="K42:K43"/>
    <mergeCell ref="M38:M41"/>
    <mergeCell ref="K44:K45"/>
    <mergeCell ref="I46:I47"/>
    <mergeCell ref="J46:J47"/>
    <mergeCell ref="K46:K47"/>
    <mergeCell ref="M46:M49"/>
    <mergeCell ref="G60:G61"/>
    <mergeCell ref="H60:H61"/>
    <mergeCell ref="I60:I61"/>
    <mergeCell ref="J60:J61"/>
    <mergeCell ref="K60:K61"/>
    <mergeCell ref="G54:G55"/>
    <mergeCell ref="H54:H55"/>
    <mergeCell ref="I54:I55"/>
    <mergeCell ref="J54:J55"/>
    <mergeCell ref="K54:K55"/>
    <mergeCell ref="G56:G57"/>
    <mergeCell ref="I56:I57"/>
    <mergeCell ref="J56:J57"/>
    <mergeCell ref="K56:K57"/>
    <mergeCell ref="P36:P37"/>
    <mergeCell ref="Q36:Q37"/>
    <mergeCell ref="N40:N41"/>
    <mergeCell ref="O40:O41"/>
    <mergeCell ref="P40:P41"/>
    <mergeCell ref="A64:A65"/>
    <mergeCell ref="C64:C65"/>
    <mergeCell ref="D64:D65"/>
    <mergeCell ref="E64:E65"/>
    <mergeCell ref="G40:G41"/>
    <mergeCell ref="H40:H41"/>
    <mergeCell ref="A62:A63"/>
    <mergeCell ref="C62:C63"/>
    <mergeCell ref="D62:D63"/>
    <mergeCell ref="E62:E63"/>
    <mergeCell ref="G38:G39"/>
    <mergeCell ref="H38:H39"/>
    <mergeCell ref="I38:I39"/>
    <mergeCell ref="J38:J39"/>
    <mergeCell ref="I65:K65"/>
    <mergeCell ref="G58:G59"/>
    <mergeCell ref="H58:H59"/>
    <mergeCell ref="P42:P43"/>
    <mergeCell ref="Q42:Q43"/>
    <mergeCell ref="N38:N39"/>
    <mergeCell ref="O38:O39"/>
    <mergeCell ref="P38:P39"/>
    <mergeCell ref="Q34:Q35"/>
    <mergeCell ref="A60:A61"/>
    <mergeCell ref="C60:C61"/>
    <mergeCell ref="D60:D61"/>
    <mergeCell ref="E60:E61"/>
    <mergeCell ref="G36:G37"/>
    <mergeCell ref="H36:H37"/>
    <mergeCell ref="I36:I37"/>
    <mergeCell ref="J36:J37"/>
    <mergeCell ref="I34:I35"/>
    <mergeCell ref="J34:J35"/>
    <mergeCell ref="K34:K35"/>
    <mergeCell ref="M34:M37"/>
    <mergeCell ref="N34:N35"/>
    <mergeCell ref="O34:O35"/>
    <mergeCell ref="K36:K37"/>
    <mergeCell ref="N36:N37"/>
    <mergeCell ref="O36:O37"/>
    <mergeCell ref="Q38:Q39"/>
    <mergeCell ref="Q40:Q41"/>
    <mergeCell ref="A58:A59"/>
    <mergeCell ref="C58:C59"/>
    <mergeCell ref="D58:D59"/>
    <mergeCell ref="E58:E59"/>
    <mergeCell ref="G34:G35"/>
    <mergeCell ref="H34:H35"/>
    <mergeCell ref="A54:A55"/>
    <mergeCell ref="C54:C55"/>
    <mergeCell ref="D54:D55"/>
    <mergeCell ref="E54:E55"/>
    <mergeCell ref="H56:H57"/>
    <mergeCell ref="A52:A53"/>
    <mergeCell ref="C52:C53"/>
    <mergeCell ref="D52:D53"/>
    <mergeCell ref="E52:E53"/>
    <mergeCell ref="G44:G45"/>
    <mergeCell ref="H44:H45"/>
    <mergeCell ref="G52:G53"/>
    <mergeCell ref="A50:A51"/>
    <mergeCell ref="C50:C51"/>
    <mergeCell ref="D50:D51"/>
    <mergeCell ref="E50:E51"/>
    <mergeCell ref="H46:H47"/>
    <mergeCell ref="G26:G27"/>
    <mergeCell ref="H26:H27"/>
    <mergeCell ref="I32:I33"/>
    <mergeCell ref="J32:J33"/>
    <mergeCell ref="G30:G31"/>
    <mergeCell ref="H30:H31"/>
    <mergeCell ref="I30:I31"/>
    <mergeCell ref="J30:J31"/>
    <mergeCell ref="A48:A49"/>
    <mergeCell ref="C48:C49"/>
    <mergeCell ref="D48:D49"/>
    <mergeCell ref="E48:E49"/>
    <mergeCell ref="I44:I45"/>
    <mergeCell ref="J44:J45"/>
    <mergeCell ref="A42:A43"/>
    <mergeCell ref="C42:C43"/>
    <mergeCell ref="D42:D43"/>
    <mergeCell ref="E42:E43"/>
    <mergeCell ref="G32:G33"/>
    <mergeCell ref="H32:H33"/>
    <mergeCell ref="I40:I41"/>
    <mergeCell ref="J40:J41"/>
    <mergeCell ref="A28:A29"/>
    <mergeCell ref="C28:C29"/>
    <mergeCell ref="Q22:Q23"/>
    <mergeCell ref="Q24:Q25"/>
    <mergeCell ref="P20:P21"/>
    <mergeCell ref="Q20:Q21"/>
    <mergeCell ref="I24:I25"/>
    <mergeCell ref="J24:J25"/>
    <mergeCell ref="K24:K25"/>
    <mergeCell ref="N24:N25"/>
    <mergeCell ref="O24:O25"/>
    <mergeCell ref="P24:P25"/>
    <mergeCell ref="I22:I23"/>
    <mergeCell ref="J22:J23"/>
    <mergeCell ref="I20:I21"/>
    <mergeCell ref="J20:J21"/>
    <mergeCell ref="K22:K23"/>
    <mergeCell ref="M22:M25"/>
    <mergeCell ref="N22:N23"/>
    <mergeCell ref="O22:O23"/>
    <mergeCell ref="P22:P23"/>
    <mergeCell ref="Q26:Q27"/>
    <mergeCell ref="K26:K27"/>
    <mergeCell ref="M26:M29"/>
    <mergeCell ref="N26:N27"/>
    <mergeCell ref="O26:O27"/>
    <mergeCell ref="K28:K29"/>
    <mergeCell ref="N28:N29"/>
    <mergeCell ref="O28:O29"/>
    <mergeCell ref="A46:A47"/>
    <mergeCell ref="C46:C47"/>
    <mergeCell ref="D46:D47"/>
    <mergeCell ref="E46:E47"/>
    <mergeCell ref="A44:A45"/>
    <mergeCell ref="C44:C45"/>
    <mergeCell ref="D44:D45"/>
    <mergeCell ref="E44:E45"/>
    <mergeCell ref="P34:P35"/>
    <mergeCell ref="G28:G29"/>
    <mergeCell ref="H28:H29"/>
    <mergeCell ref="I28:I29"/>
    <mergeCell ref="J28:J29"/>
    <mergeCell ref="I26:I27"/>
    <mergeCell ref="J26:J27"/>
    <mergeCell ref="K38:K39"/>
    <mergeCell ref="P26:P27"/>
    <mergeCell ref="K30:K31"/>
    <mergeCell ref="M30:M33"/>
    <mergeCell ref="N30:N31"/>
    <mergeCell ref="O30:O31"/>
    <mergeCell ref="P30:P31"/>
    <mergeCell ref="P28:P29"/>
    <mergeCell ref="K32:K33"/>
    <mergeCell ref="N32:N33"/>
    <mergeCell ref="O32:O33"/>
    <mergeCell ref="P32:P33"/>
    <mergeCell ref="G18:G19"/>
    <mergeCell ref="H18:H19"/>
    <mergeCell ref="A40:A41"/>
    <mergeCell ref="C40:C41"/>
    <mergeCell ref="D40:D41"/>
    <mergeCell ref="E40:E41"/>
    <mergeCell ref="A32:A33"/>
    <mergeCell ref="C32:C33"/>
    <mergeCell ref="D32:D33"/>
    <mergeCell ref="E32:E33"/>
    <mergeCell ref="A30:A31"/>
    <mergeCell ref="C30:C31"/>
    <mergeCell ref="D30:D31"/>
    <mergeCell ref="E30:E31"/>
    <mergeCell ref="G24:G25"/>
    <mergeCell ref="H24:H25"/>
    <mergeCell ref="G22:G23"/>
    <mergeCell ref="H22:H23"/>
    <mergeCell ref="G20:G21"/>
    <mergeCell ref="H20:H21"/>
    <mergeCell ref="A36:A37"/>
    <mergeCell ref="A20:A21"/>
    <mergeCell ref="C20:C21"/>
    <mergeCell ref="D20:D21"/>
    <mergeCell ref="Q14:Q15"/>
    <mergeCell ref="Q16:Q17"/>
    <mergeCell ref="I16:I17"/>
    <mergeCell ref="J16:J17"/>
    <mergeCell ref="K16:K17"/>
    <mergeCell ref="N16:N17"/>
    <mergeCell ref="O16:O17"/>
    <mergeCell ref="P16:P17"/>
    <mergeCell ref="Q18:Q19"/>
    <mergeCell ref="K18:K19"/>
    <mergeCell ref="M18:M21"/>
    <mergeCell ref="N18:N19"/>
    <mergeCell ref="O18:O19"/>
    <mergeCell ref="K20:K21"/>
    <mergeCell ref="N20:N21"/>
    <mergeCell ref="O20:O21"/>
    <mergeCell ref="P18:P19"/>
    <mergeCell ref="Q30:Q31"/>
    <mergeCell ref="C36:C37"/>
    <mergeCell ref="D36:D37"/>
    <mergeCell ref="E36:E37"/>
    <mergeCell ref="E34:E35"/>
    <mergeCell ref="I18:I19"/>
    <mergeCell ref="J18:J19"/>
    <mergeCell ref="P8:Q9"/>
    <mergeCell ref="A38:A39"/>
    <mergeCell ref="C38:C39"/>
    <mergeCell ref="D38:D39"/>
    <mergeCell ref="E38:E39"/>
    <mergeCell ref="G14:G15"/>
    <mergeCell ref="H14:H15"/>
    <mergeCell ref="I14:I15"/>
    <mergeCell ref="J14:J15"/>
    <mergeCell ref="P10:P11"/>
    <mergeCell ref="K14:K15"/>
    <mergeCell ref="M14:M17"/>
    <mergeCell ref="N14:N15"/>
    <mergeCell ref="O14:O15"/>
    <mergeCell ref="P14:P15"/>
    <mergeCell ref="P12:P13"/>
    <mergeCell ref="Q12:Q13"/>
    <mergeCell ref="G10:G11"/>
    <mergeCell ref="H10:H11"/>
    <mergeCell ref="K10:K11"/>
    <mergeCell ref="A26:A27"/>
    <mergeCell ref="C26:C27"/>
    <mergeCell ref="D26:D27"/>
    <mergeCell ref="Q32:Q33"/>
    <mergeCell ref="Q28:Q29"/>
    <mergeCell ref="A34:A35"/>
    <mergeCell ref="C34:C35"/>
    <mergeCell ref="D34:D35"/>
    <mergeCell ref="G16:G17"/>
    <mergeCell ref="H16:H17"/>
    <mergeCell ref="A14:A15"/>
    <mergeCell ref="C14:C15"/>
    <mergeCell ref="D14:D15"/>
    <mergeCell ref="E26:E27"/>
    <mergeCell ref="E20:E21"/>
    <mergeCell ref="A18:A19"/>
    <mergeCell ref="C18:C19"/>
    <mergeCell ref="D18:D19"/>
    <mergeCell ref="E18:E19"/>
    <mergeCell ref="A24:A25"/>
    <mergeCell ref="C24:C25"/>
    <mergeCell ref="D28:D29"/>
    <mergeCell ref="E28:E29"/>
    <mergeCell ref="E14:E15"/>
    <mergeCell ref="A12:A13"/>
    <mergeCell ref="C12:C13"/>
    <mergeCell ref="D12:D13"/>
    <mergeCell ref="E12:E13"/>
    <mergeCell ref="A16:A17"/>
    <mergeCell ref="C16:C17"/>
    <mergeCell ref="D16:D17"/>
    <mergeCell ref="E16:E17"/>
    <mergeCell ref="D24:D25"/>
    <mergeCell ref="E24:E25"/>
    <mergeCell ref="A22:A23"/>
    <mergeCell ref="C22:C23"/>
    <mergeCell ref="D22:D23"/>
    <mergeCell ref="E22:E23"/>
    <mergeCell ref="A10:A11"/>
    <mergeCell ref="C10:C11"/>
    <mergeCell ref="D10:D11"/>
    <mergeCell ref="E10:E11"/>
    <mergeCell ref="M7:Q7"/>
    <mergeCell ref="G7:K7"/>
    <mergeCell ref="Q10:Q11"/>
    <mergeCell ref="M10:M13"/>
    <mergeCell ref="N10:N11"/>
    <mergeCell ref="O10:O11"/>
    <mergeCell ref="K12:K13"/>
    <mergeCell ref="N12:N13"/>
    <mergeCell ref="O12:O13"/>
    <mergeCell ref="G12:G13"/>
    <mergeCell ref="H12:H13"/>
    <mergeCell ref="I12:I13"/>
    <mergeCell ref="J12:J13"/>
    <mergeCell ref="I10:I11"/>
    <mergeCell ref="J10:J11"/>
    <mergeCell ref="N8:N9"/>
    <mergeCell ref="O8:O9"/>
    <mergeCell ref="G8:G9"/>
    <mergeCell ref="H8:H9"/>
    <mergeCell ref="I8:I9"/>
    <mergeCell ref="A4:C4"/>
    <mergeCell ref="D4:N4"/>
    <mergeCell ref="O4:O5"/>
    <mergeCell ref="P4:Q5"/>
    <mergeCell ref="A5:N5"/>
    <mergeCell ref="A6:E6"/>
    <mergeCell ref="G6:Q6"/>
    <mergeCell ref="A8:A9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A3:C3"/>
    <mergeCell ref="D3:G3"/>
    <mergeCell ref="C8:C9"/>
    <mergeCell ref="D8:D9"/>
    <mergeCell ref="E8:E9"/>
    <mergeCell ref="J8:K9"/>
    <mergeCell ref="M8:M9"/>
  </mergeCells>
  <phoneticPr fontId="3"/>
  <conditionalFormatting sqref="I2 D3:D4 B8:E67 H10:K57 N10:Q57 I65 M67">
    <cfRule type="cellIs" dxfId="3" priority="3" operator="equal">
      <formula>0</formula>
    </cfRule>
  </conditionalFormatting>
  <conditionalFormatting sqref="H58:K61">
    <cfRule type="cellIs" dxfId="2" priority="2" operator="equal">
      <formula>0</formula>
    </cfRule>
  </conditionalFormatting>
  <conditionalFormatting sqref="N58:Q61">
    <cfRule type="cellIs" dxfId="1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50DE-AB25-44AD-AE7B-5A3C0966091B}">
  <sheetPr codeName="Sheet4">
    <pageSetUpPr fitToPage="1"/>
  </sheetPr>
  <dimension ref="A1:R81"/>
  <sheetViews>
    <sheetView view="pageBreakPreview" zoomScale="85" zoomScaleNormal="100" zoomScaleSheetLayoutView="85" workbookViewId="0">
      <selection sqref="A1:Q1"/>
    </sheetView>
  </sheetViews>
  <sheetFormatPr defaultColWidth="9" defaultRowHeight="14.25"/>
  <cols>
    <col min="1" max="1" width="3.75" style="25" customWidth="1"/>
    <col min="2" max="2" width="15" style="25" customWidth="1"/>
    <col min="3" max="3" width="5.625" style="25" customWidth="1"/>
    <col min="4" max="4" width="8.75" style="25" customWidth="1"/>
    <col min="5" max="5" width="15" style="25" customWidth="1"/>
    <col min="6" max="7" width="3.75" style="25" customWidth="1"/>
    <col min="8" max="10" width="7.875" style="25" customWidth="1"/>
    <col min="11" max="11" width="3.875" style="25" customWidth="1"/>
    <col min="12" max="13" width="3.75" style="25" customWidth="1"/>
    <col min="14" max="16" width="7.875" style="25" customWidth="1"/>
    <col min="17" max="17" width="3.75" style="25" customWidth="1"/>
    <col min="18" max="18" width="9" style="25"/>
  </cols>
  <sheetData>
    <row r="1" spans="1:17" ht="21" customHeight="1" thickBot="1">
      <c r="A1" s="97" t="str">
        <f>'申込書(男)'!A1:Q1</f>
        <v>令和７年度　第５７回香川県協会杯バドミントン選手権大会　参加申込書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  <c r="P1" s="98"/>
      <c r="Q1" s="98"/>
    </row>
    <row r="2" spans="1:17" ht="21.75" customHeight="1">
      <c r="A2" s="99" t="s">
        <v>94</v>
      </c>
      <c r="B2" s="100"/>
      <c r="C2" s="101"/>
      <c r="D2" s="102" t="str">
        <f>'入力シート(女)'!F2</f>
        <v>高体連番号入力後、自動で表示されます</v>
      </c>
      <c r="E2" s="102"/>
      <c r="F2" s="102"/>
      <c r="G2" s="102"/>
      <c r="H2" s="103" t="s">
        <v>95</v>
      </c>
      <c r="I2" s="105">
        <f>'入力シート(女)'!D2</f>
        <v>0</v>
      </c>
      <c r="J2" s="103" t="s">
        <v>96</v>
      </c>
      <c r="K2" s="107">
        <v>11</v>
      </c>
      <c r="L2" s="108"/>
      <c r="M2" s="103" t="s">
        <v>97</v>
      </c>
      <c r="N2" s="111" t="s">
        <v>115</v>
      </c>
      <c r="O2" s="56"/>
      <c r="P2" s="57"/>
      <c r="Q2" s="57"/>
    </row>
    <row r="3" spans="1:17" ht="21.75" customHeight="1" thickBot="1">
      <c r="A3" s="113" t="s">
        <v>99</v>
      </c>
      <c r="B3" s="114"/>
      <c r="C3" s="115"/>
      <c r="D3" s="114">
        <f>'入力シート(女)'!D5</f>
        <v>0</v>
      </c>
      <c r="E3" s="116"/>
      <c r="F3" s="116"/>
      <c r="G3" s="116"/>
      <c r="H3" s="104"/>
      <c r="I3" s="106"/>
      <c r="J3" s="104"/>
      <c r="K3" s="109"/>
      <c r="L3" s="110"/>
      <c r="M3" s="104"/>
      <c r="N3" s="112"/>
      <c r="O3" s="58"/>
      <c r="P3" s="59"/>
      <c r="Q3" s="59"/>
    </row>
    <row r="4" spans="1:17" ht="21.75" customHeight="1">
      <c r="A4" s="81" t="s">
        <v>100</v>
      </c>
      <c r="B4" s="82"/>
      <c r="C4" s="83"/>
      <c r="D4" s="84">
        <f>'入力シート(女)'!D6</f>
        <v>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5" t="s">
        <v>101</v>
      </c>
      <c r="P4" s="87" t="str">
        <f>COUNTA('入力シート(女)'!C11:C40)&amp;" "&amp;"人"</f>
        <v>0 人</v>
      </c>
      <c r="Q4" s="88"/>
    </row>
    <row r="5" spans="1:17" ht="15" customHeight="1" thickBot="1">
      <c r="A5" s="91" t="s">
        <v>116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86"/>
      <c r="P5" s="89"/>
      <c r="Q5" s="90"/>
    </row>
    <row r="6" spans="1:17" ht="24.75" customHeight="1" thickBot="1">
      <c r="A6" s="93" t="s">
        <v>268</v>
      </c>
      <c r="B6" s="93"/>
      <c r="C6" s="93"/>
      <c r="D6" s="93"/>
      <c r="E6" s="93"/>
      <c r="G6" s="94" t="s">
        <v>107</v>
      </c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ht="24.75" customHeight="1" thickBot="1">
      <c r="A7" s="27" t="s">
        <v>103</v>
      </c>
      <c r="B7" s="28" t="s">
        <v>104</v>
      </c>
      <c r="C7" s="28" t="s">
        <v>7</v>
      </c>
      <c r="D7" s="28" t="s">
        <v>105</v>
      </c>
      <c r="E7" s="29" t="s">
        <v>106</v>
      </c>
      <c r="G7" s="132" t="s">
        <v>108</v>
      </c>
      <c r="H7" s="133"/>
      <c r="I7" s="133"/>
      <c r="J7" s="133"/>
      <c r="K7" s="134"/>
      <c r="L7" s="26"/>
      <c r="M7" s="132" t="s">
        <v>109</v>
      </c>
      <c r="N7" s="133"/>
      <c r="O7" s="133"/>
      <c r="P7" s="133"/>
      <c r="Q7" s="134"/>
    </row>
    <row r="8" spans="1:17" ht="9" customHeight="1">
      <c r="A8" s="95">
        <v>1</v>
      </c>
      <c r="B8" s="30" t="str">
        <f>'入力シート(女)'!E11&amp;"　"&amp;'入力シート(女)'!F11</f>
        <v>　</v>
      </c>
      <c r="C8" s="117">
        <f>'入力シート(女)'!G11</f>
        <v>0</v>
      </c>
      <c r="D8" s="119">
        <f>'入力シート(女)'!H11</f>
        <v>0</v>
      </c>
      <c r="E8" s="120">
        <f>'入力シート(女)'!I11</f>
        <v>0</v>
      </c>
      <c r="G8" s="154" t="s">
        <v>103</v>
      </c>
      <c r="H8" s="150" t="s">
        <v>110</v>
      </c>
      <c r="I8" s="152" t="s">
        <v>111</v>
      </c>
      <c r="J8" s="104" t="s">
        <v>112</v>
      </c>
      <c r="K8" s="122"/>
      <c r="L8" s="26"/>
      <c r="M8" s="125" t="s">
        <v>103</v>
      </c>
      <c r="N8" s="150" t="s">
        <v>110</v>
      </c>
      <c r="O8" s="152" t="s">
        <v>111</v>
      </c>
      <c r="P8" s="104" t="s">
        <v>112</v>
      </c>
      <c r="Q8" s="122"/>
    </row>
    <row r="9" spans="1:17" ht="18" customHeight="1" thickBot="1">
      <c r="A9" s="96"/>
      <c r="B9" s="31" t="str">
        <f>'入力シート(女)'!C11&amp;"　"&amp;'入力シート(女)'!D11</f>
        <v>　</v>
      </c>
      <c r="C9" s="118"/>
      <c r="D9" s="118"/>
      <c r="E9" s="121"/>
      <c r="G9" s="155"/>
      <c r="H9" s="151"/>
      <c r="I9" s="153"/>
      <c r="J9" s="123"/>
      <c r="K9" s="124"/>
      <c r="M9" s="126"/>
      <c r="N9" s="151"/>
      <c r="O9" s="153"/>
      <c r="P9" s="123"/>
      <c r="Q9" s="124"/>
    </row>
    <row r="10" spans="1:17" ht="9" customHeight="1">
      <c r="A10" s="96">
        <v>2</v>
      </c>
      <c r="B10" s="32" t="str">
        <f>'入力シート(女)'!E12&amp;"　"&amp;'入力シート(女)'!F12</f>
        <v>　</v>
      </c>
      <c r="C10" s="127">
        <f>'入力シート(女)'!G12</f>
        <v>0</v>
      </c>
      <c r="D10" s="129">
        <f>'入力シート(女)'!H12</f>
        <v>0</v>
      </c>
      <c r="E10" s="130">
        <f>'入力シート(女)'!I12</f>
        <v>0</v>
      </c>
      <c r="G10" s="137">
        <v>1</v>
      </c>
      <c r="H10" s="149">
        <f>'入力シート(女)'!L11</f>
        <v>0</v>
      </c>
      <c r="I10" s="148">
        <f>'入力シート(女)'!M11</f>
        <v>0</v>
      </c>
      <c r="J10" s="149">
        <f>'入力シート(女)'!N11</f>
        <v>0</v>
      </c>
      <c r="K10" s="159" t="str">
        <f>'入力シート(女)'!O11</f>
        <v/>
      </c>
      <c r="L10"/>
      <c r="M10" s="137">
        <v>1</v>
      </c>
      <c r="N10" s="139">
        <f>'入力シート(女)'!R11</f>
        <v>0</v>
      </c>
      <c r="O10" s="141">
        <f>'入力シート(女)'!S11</f>
        <v>0</v>
      </c>
      <c r="P10" s="161">
        <f>'入力シート(女)'!T11</f>
        <v>0</v>
      </c>
      <c r="Q10" s="135" t="str">
        <f>'入力シート(女)'!U11</f>
        <v/>
      </c>
    </row>
    <row r="11" spans="1:17" ht="18" customHeight="1">
      <c r="A11" s="96"/>
      <c r="B11" s="31" t="str">
        <f>'入力シート(女)'!C12&amp;"　"&amp;'入力シート(女)'!D12</f>
        <v>　</v>
      </c>
      <c r="C11" s="128"/>
      <c r="D11" s="128"/>
      <c r="E11" s="131"/>
      <c r="G11" s="96"/>
      <c r="H11" s="139"/>
      <c r="I11" s="141"/>
      <c r="J11" s="139"/>
      <c r="K11" s="160"/>
      <c r="L11"/>
      <c r="M11" s="96"/>
      <c r="N11" s="140"/>
      <c r="O11" s="142"/>
      <c r="P11" s="140"/>
      <c r="Q11" s="136"/>
    </row>
    <row r="12" spans="1:17" ht="9" customHeight="1">
      <c r="A12" s="96">
        <v>3</v>
      </c>
      <c r="B12" s="32" t="str">
        <f>'入力シート(女)'!E13&amp;"　"&amp;'入力シート(女)'!F13</f>
        <v>　</v>
      </c>
      <c r="C12" s="158">
        <f>'入力シート(女)'!G13</f>
        <v>0</v>
      </c>
      <c r="D12" s="156">
        <f>'入力シート(女)'!H13</f>
        <v>0</v>
      </c>
      <c r="E12" s="157">
        <f>'入力シート(女)'!I13</f>
        <v>0</v>
      </c>
      <c r="G12" s="96">
        <v>2</v>
      </c>
      <c r="H12" s="146">
        <f>'入力シート(女)'!L12</f>
        <v>0</v>
      </c>
      <c r="I12" s="147">
        <f>'入力シート(女)'!M12</f>
        <v>0</v>
      </c>
      <c r="J12" s="144">
        <f>'入力シート(女)'!N12</f>
        <v>0</v>
      </c>
      <c r="K12" s="143" t="str">
        <f>'入力シート(女)'!O12</f>
        <v/>
      </c>
      <c r="L12"/>
      <c r="M12" s="138"/>
      <c r="N12" s="139">
        <f>'入力シート(女)'!R12</f>
        <v>0</v>
      </c>
      <c r="O12" s="141">
        <f>'入力シート(女)'!S12</f>
        <v>0</v>
      </c>
      <c r="P12" s="139">
        <f>'入力シート(女)'!T12</f>
        <v>0</v>
      </c>
      <c r="Q12" s="160" t="str">
        <f>'入力シート(女)'!U12</f>
        <v/>
      </c>
    </row>
    <row r="13" spans="1:17" ht="18" customHeight="1">
      <c r="A13" s="96"/>
      <c r="B13" s="31" t="str">
        <f>'入力シート(女)'!C13&amp;"　"&amp;'入力シート(女)'!D13</f>
        <v>　</v>
      </c>
      <c r="C13" s="128"/>
      <c r="D13" s="128"/>
      <c r="E13" s="131"/>
      <c r="G13" s="96"/>
      <c r="H13" s="139"/>
      <c r="I13" s="141"/>
      <c r="J13" s="144"/>
      <c r="K13" s="143"/>
      <c r="L13"/>
      <c r="M13" s="138"/>
      <c r="N13" s="144"/>
      <c r="O13" s="145"/>
      <c r="P13" s="144"/>
      <c r="Q13" s="143"/>
    </row>
    <row r="14" spans="1:17" ht="9" customHeight="1">
      <c r="A14" s="96">
        <v>4</v>
      </c>
      <c r="B14" s="32" t="str">
        <f>'入力シート(女)'!E14&amp;"　"&amp;'入力シート(女)'!F14</f>
        <v>　</v>
      </c>
      <c r="C14" s="158">
        <f>'入力シート(女)'!G14</f>
        <v>0</v>
      </c>
      <c r="D14" s="156">
        <f>'入力シート(女)'!H14</f>
        <v>0</v>
      </c>
      <c r="E14" s="157">
        <f>'入力シート(女)'!I14</f>
        <v>0</v>
      </c>
      <c r="G14" s="96">
        <v>3</v>
      </c>
      <c r="H14" s="146">
        <f>'入力シート(女)'!L13</f>
        <v>0</v>
      </c>
      <c r="I14" s="147">
        <f>'入力シート(女)'!M13</f>
        <v>0</v>
      </c>
      <c r="J14" s="144">
        <f>'入力シート(女)'!N13</f>
        <v>0</v>
      </c>
      <c r="K14" s="143" t="str">
        <f>'入力シート(女)'!O13</f>
        <v/>
      </c>
      <c r="L14"/>
      <c r="M14" s="96">
        <v>2</v>
      </c>
      <c r="N14" s="144">
        <f>'入力シート(女)'!R13</f>
        <v>0</v>
      </c>
      <c r="O14" s="145">
        <f>'入力シート(女)'!S13</f>
        <v>0</v>
      </c>
      <c r="P14" s="144">
        <f>'入力シート(女)'!T13</f>
        <v>0</v>
      </c>
      <c r="Q14" s="143" t="str">
        <f>'入力シート(女)'!U13</f>
        <v/>
      </c>
    </row>
    <row r="15" spans="1:17" ht="18" customHeight="1">
      <c r="A15" s="96"/>
      <c r="B15" s="31" t="str">
        <f>'入力シート(女)'!C14&amp;"　"&amp;'入力シート(女)'!D14</f>
        <v>　</v>
      </c>
      <c r="C15" s="128"/>
      <c r="D15" s="128"/>
      <c r="E15" s="131"/>
      <c r="G15" s="96"/>
      <c r="H15" s="139"/>
      <c r="I15" s="141"/>
      <c r="J15" s="144"/>
      <c r="K15" s="143"/>
      <c r="L15"/>
      <c r="M15" s="96"/>
      <c r="N15" s="140"/>
      <c r="O15" s="142"/>
      <c r="P15" s="140"/>
      <c r="Q15" s="136"/>
    </row>
    <row r="16" spans="1:17" ht="9" customHeight="1">
      <c r="A16" s="96">
        <v>5</v>
      </c>
      <c r="B16" s="32" t="str">
        <f>'入力シート(女)'!E15&amp;"　"&amp;'入力シート(女)'!F15</f>
        <v>　</v>
      </c>
      <c r="C16" s="158">
        <f>'入力シート(女)'!G15</f>
        <v>0</v>
      </c>
      <c r="D16" s="156">
        <f>'入力シート(女)'!H15</f>
        <v>0</v>
      </c>
      <c r="E16" s="157">
        <f>'入力シート(女)'!I15</f>
        <v>0</v>
      </c>
      <c r="G16" s="96">
        <v>4</v>
      </c>
      <c r="H16" s="146">
        <f>'入力シート(女)'!L14</f>
        <v>0</v>
      </c>
      <c r="I16" s="147">
        <f>'入力シート(女)'!M14</f>
        <v>0</v>
      </c>
      <c r="J16" s="144">
        <f>'入力シート(女)'!N14</f>
        <v>0</v>
      </c>
      <c r="K16" s="143" t="str">
        <f>'入力シート(女)'!O14</f>
        <v/>
      </c>
      <c r="L16"/>
      <c r="M16" s="138"/>
      <c r="N16" s="139">
        <f>'入力シート(女)'!R14</f>
        <v>0</v>
      </c>
      <c r="O16" s="141">
        <f>'入力シート(女)'!S14</f>
        <v>0</v>
      </c>
      <c r="P16" s="139">
        <f>'入力シート(女)'!T14</f>
        <v>0</v>
      </c>
      <c r="Q16" s="160" t="str">
        <f>'入力シート(女)'!U14</f>
        <v/>
      </c>
    </row>
    <row r="17" spans="1:18" ht="18" customHeight="1">
      <c r="A17" s="96"/>
      <c r="B17" s="31" t="str">
        <f>'入力シート(女)'!C15&amp;"　"&amp;'入力シート(女)'!D15</f>
        <v>　</v>
      </c>
      <c r="C17" s="128"/>
      <c r="D17" s="128"/>
      <c r="E17" s="131"/>
      <c r="G17" s="96"/>
      <c r="H17" s="139"/>
      <c r="I17" s="141"/>
      <c r="J17" s="144"/>
      <c r="K17" s="143"/>
      <c r="L17"/>
      <c r="M17" s="138"/>
      <c r="N17" s="144"/>
      <c r="O17" s="145"/>
      <c r="P17" s="144"/>
      <c r="Q17" s="143"/>
    </row>
    <row r="18" spans="1:18" ht="9" customHeight="1">
      <c r="A18" s="96">
        <v>6</v>
      </c>
      <c r="B18" s="32" t="str">
        <f>'入力シート(女)'!E16&amp;"　"&amp;'入力シート(女)'!F16</f>
        <v>　</v>
      </c>
      <c r="C18" s="158">
        <f>'入力シート(女)'!G16</f>
        <v>0</v>
      </c>
      <c r="D18" s="156">
        <f>'入力シート(女)'!H16</f>
        <v>0</v>
      </c>
      <c r="E18" s="157">
        <f>'入力シート(女)'!I16</f>
        <v>0</v>
      </c>
      <c r="G18" s="96">
        <v>5</v>
      </c>
      <c r="H18" s="146">
        <f>'入力シート(女)'!L15</f>
        <v>0</v>
      </c>
      <c r="I18" s="147">
        <f>'入力シート(女)'!M15</f>
        <v>0</v>
      </c>
      <c r="J18" s="144">
        <f>'入力シート(女)'!N15</f>
        <v>0</v>
      </c>
      <c r="K18" s="143" t="str">
        <f>'入力シート(女)'!O15</f>
        <v/>
      </c>
      <c r="L18"/>
      <c r="M18" s="96">
        <v>3</v>
      </c>
      <c r="N18" s="144">
        <f>'入力シート(女)'!R15</f>
        <v>0</v>
      </c>
      <c r="O18" s="145">
        <f>'入力シート(女)'!S15</f>
        <v>0</v>
      </c>
      <c r="P18" s="144">
        <f>'入力シート(女)'!T15</f>
        <v>0</v>
      </c>
      <c r="Q18" s="143" t="str">
        <f>'入力シート(女)'!U15</f>
        <v/>
      </c>
      <c r="R18" s="33"/>
    </row>
    <row r="19" spans="1:18" ht="18" customHeight="1">
      <c r="A19" s="96"/>
      <c r="B19" s="31" t="str">
        <f>'入力シート(女)'!C16&amp;"　"&amp;'入力シート(女)'!D16</f>
        <v>　</v>
      </c>
      <c r="C19" s="128"/>
      <c r="D19" s="128"/>
      <c r="E19" s="131"/>
      <c r="G19" s="96"/>
      <c r="H19" s="139"/>
      <c r="I19" s="141"/>
      <c r="J19" s="144"/>
      <c r="K19" s="143"/>
      <c r="L19"/>
      <c r="M19" s="96"/>
      <c r="N19" s="140"/>
      <c r="O19" s="142"/>
      <c r="P19" s="140"/>
      <c r="Q19" s="136"/>
    </row>
    <row r="20" spans="1:18" ht="9" customHeight="1">
      <c r="A20" s="96">
        <v>7</v>
      </c>
      <c r="B20" s="32" t="str">
        <f>'入力シート(女)'!E17&amp;"　"&amp;'入力シート(女)'!F17</f>
        <v>　</v>
      </c>
      <c r="C20" s="158">
        <f>'入力シート(女)'!G17</f>
        <v>0</v>
      </c>
      <c r="D20" s="156">
        <f>'入力シート(女)'!H17</f>
        <v>0</v>
      </c>
      <c r="E20" s="157">
        <f>'入力シート(女)'!I17</f>
        <v>0</v>
      </c>
      <c r="G20" s="96">
        <v>6</v>
      </c>
      <c r="H20" s="146">
        <f>'入力シート(女)'!L16</f>
        <v>0</v>
      </c>
      <c r="I20" s="147">
        <f>'入力シート(女)'!M16</f>
        <v>0</v>
      </c>
      <c r="J20" s="144">
        <f>'入力シート(女)'!N16</f>
        <v>0</v>
      </c>
      <c r="K20" s="143" t="str">
        <f>'入力シート(女)'!O16</f>
        <v/>
      </c>
      <c r="L20"/>
      <c r="M20" s="138"/>
      <c r="N20" s="139">
        <f>'入力シート(女)'!R16</f>
        <v>0</v>
      </c>
      <c r="O20" s="141">
        <f>'入力シート(女)'!S16</f>
        <v>0</v>
      </c>
      <c r="P20" s="139">
        <f>'入力シート(女)'!T16</f>
        <v>0</v>
      </c>
      <c r="Q20" s="160" t="str">
        <f>'入力シート(女)'!U16</f>
        <v/>
      </c>
      <c r="R20" s="33"/>
    </row>
    <row r="21" spans="1:18" ht="18" customHeight="1">
      <c r="A21" s="96"/>
      <c r="B21" s="31" t="str">
        <f>'入力シート(女)'!C17&amp;"　"&amp;'入力シート(女)'!D17</f>
        <v>　</v>
      </c>
      <c r="C21" s="128"/>
      <c r="D21" s="128"/>
      <c r="E21" s="131"/>
      <c r="G21" s="96"/>
      <c r="H21" s="139"/>
      <c r="I21" s="141"/>
      <c r="J21" s="144"/>
      <c r="K21" s="143"/>
      <c r="L21"/>
      <c r="M21" s="138"/>
      <c r="N21" s="144"/>
      <c r="O21" s="145"/>
      <c r="P21" s="144"/>
      <c r="Q21" s="143"/>
    </row>
    <row r="22" spans="1:18" ht="9" customHeight="1">
      <c r="A22" s="96">
        <v>8</v>
      </c>
      <c r="B22" s="32" t="str">
        <f>'入力シート(女)'!E18&amp;"　"&amp;'入力シート(女)'!F18</f>
        <v>　</v>
      </c>
      <c r="C22" s="158">
        <f>'入力シート(女)'!G18</f>
        <v>0</v>
      </c>
      <c r="D22" s="156">
        <f>'入力シート(女)'!H18</f>
        <v>0</v>
      </c>
      <c r="E22" s="157">
        <f>'入力シート(女)'!I18</f>
        <v>0</v>
      </c>
      <c r="G22" s="137">
        <v>7</v>
      </c>
      <c r="H22" s="162">
        <f>'入力シート(女)'!L17</f>
        <v>0</v>
      </c>
      <c r="I22" s="163">
        <f>'入力シート(女)'!M17</f>
        <v>0</v>
      </c>
      <c r="J22" s="139">
        <f>'入力シート(女)'!N17</f>
        <v>0</v>
      </c>
      <c r="K22" s="160" t="str">
        <f>'入力シート(女)'!O17</f>
        <v/>
      </c>
      <c r="L22"/>
      <c r="M22" s="96">
        <v>4</v>
      </c>
      <c r="N22" s="144">
        <f>'入力シート(女)'!R17</f>
        <v>0</v>
      </c>
      <c r="O22" s="145">
        <f>'入力シート(女)'!S17</f>
        <v>0</v>
      </c>
      <c r="P22" s="144">
        <f>'入力シート(女)'!T17</f>
        <v>0</v>
      </c>
      <c r="Q22" s="143" t="str">
        <f>'入力シート(女)'!U17</f>
        <v/>
      </c>
    </row>
    <row r="23" spans="1:18" ht="18" customHeight="1">
      <c r="A23" s="96"/>
      <c r="B23" s="31" t="str">
        <f>'入力シート(女)'!C18&amp;"　"&amp;'入力シート(女)'!D18</f>
        <v>　</v>
      </c>
      <c r="C23" s="128"/>
      <c r="D23" s="128"/>
      <c r="E23" s="131"/>
      <c r="G23" s="96"/>
      <c r="H23" s="139"/>
      <c r="I23" s="141"/>
      <c r="J23" s="144"/>
      <c r="K23" s="143"/>
      <c r="L23"/>
      <c r="M23" s="96"/>
      <c r="N23" s="140"/>
      <c r="O23" s="142"/>
      <c r="P23" s="140"/>
      <c r="Q23" s="136"/>
    </row>
    <row r="24" spans="1:18" ht="9" customHeight="1">
      <c r="A24" s="96">
        <v>9</v>
      </c>
      <c r="B24" s="32" t="str">
        <f>'入力シート(女)'!E19&amp;"　"&amp;'入力シート(女)'!F19</f>
        <v>　</v>
      </c>
      <c r="C24" s="158">
        <f>'入力シート(女)'!G19</f>
        <v>0</v>
      </c>
      <c r="D24" s="156">
        <f>'入力シート(女)'!H19</f>
        <v>0</v>
      </c>
      <c r="E24" s="157">
        <f>'入力シート(女)'!I19</f>
        <v>0</v>
      </c>
      <c r="G24" s="96">
        <v>8</v>
      </c>
      <c r="H24" s="146">
        <f>'入力シート(女)'!L18</f>
        <v>0</v>
      </c>
      <c r="I24" s="147">
        <f>'入力シート(女)'!M18</f>
        <v>0</v>
      </c>
      <c r="J24" s="144">
        <f>'入力シート(女)'!N18</f>
        <v>0</v>
      </c>
      <c r="K24" s="143" t="str">
        <f>'入力シート(女)'!O18</f>
        <v/>
      </c>
      <c r="L24"/>
      <c r="M24" s="138"/>
      <c r="N24" s="139">
        <f>'入力シート(女)'!R18</f>
        <v>0</v>
      </c>
      <c r="O24" s="141">
        <f>'入力シート(女)'!S18</f>
        <v>0</v>
      </c>
      <c r="P24" s="139">
        <f>'入力シート(女)'!T18</f>
        <v>0</v>
      </c>
      <c r="Q24" s="160" t="str">
        <f>'入力シート(女)'!U18</f>
        <v/>
      </c>
    </row>
    <row r="25" spans="1:18" ht="18" customHeight="1">
      <c r="A25" s="96"/>
      <c r="B25" s="31" t="str">
        <f>'入力シート(女)'!C19&amp;"　"&amp;'入力シート(女)'!D19</f>
        <v>　</v>
      </c>
      <c r="C25" s="128"/>
      <c r="D25" s="128"/>
      <c r="E25" s="131"/>
      <c r="G25" s="96"/>
      <c r="H25" s="139"/>
      <c r="I25" s="141"/>
      <c r="J25" s="144"/>
      <c r="K25" s="143"/>
      <c r="L25"/>
      <c r="M25" s="138"/>
      <c r="N25" s="144"/>
      <c r="O25" s="145"/>
      <c r="P25" s="144"/>
      <c r="Q25" s="143"/>
    </row>
    <row r="26" spans="1:18" ht="9" customHeight="1">
      <c r="A26" s="96">
        <v>10</v>
      </c>
      <c r="B26" s="32" t="str">
        <f>'入力シート(女)'!E20&amp;"　"&amp;'入力シート(女)'!F20</f>
        <v>　</v>
      </c>
      <c r="C26" s="158">
        <f>'入力シート(女)'!G20</f>
        <v>0</v>
      </c>
      <c r="D26" s="156">
        <f>'入力シート(女)'!H20</f>
        <v>0</v>
      </c>
      <c r="E26" s="157">
        <f>'入力シート(女)'!I20</f>
        <v>0</v>
      </c>
      <c r="G26" s="96">
        <v>9</v>
      </c>
      <c r="H26" s="146">
        <f>'入力シート(女)'!L19</f>
        <v>0</v>
      </c>
      <c r="I26" s="147">
        <f>'入力シート(女)'!M19</f>
        <v>0</v>
      </c>
      <c r="J26" s="144">
        <f>'入力シート(女)'!N19</f>
        <v>0</v>
      </c>
      <c r="K26" s="143" t="str">
        <f>'入力シート(女)'!O19</f>
        <v/>
      </c>
      <c r="L26"/>
      <c r="M26" s="96">
        <v>5</v>
      </c>
      <c r="N26" s="144">
        <f>'入力シート(女)'!R19</f>
        <v>0</v>
      </c>
      <c r="O26" s="145">
        <f>'入力シート(女)'!S19</f>
        <v>0</v>
      </c>
      <c r="P26" s="144">
        <f>'入力シート(女)'!T19</f>
        <v>0</v>
      </c>
      <c r="Q26" s="143" t="str">
        <f>'入力シート(女)'!U19</f>
        <v/>
      </c>
    </row>
    <row r="27" spans="1:18" ht="18" customHeight="1">
      <c r="A27" s="96"/>
      <c r="B27" s="31" t="str">
        <f>'入力シート(女)'!C20&amp;"　"&amp;'入力シート(女)'!D20</f>
        <v>　</v>
      </c>
      <c r="C27" s="128"/>
      <c r="D27" s="128"/>
      <c r="E27" s="131"/>
      <c r="G27" s="96"/>
      <c r="H27" s="139"/>
      <c r="I27" s="141"/>
      <c r="J27" s="144"/>
      <c r="K27" s="143"/>
      <c r="L27"/>
      <c r="M27" s="96"/>
      <c r="N27" s="140"/>
      <c r="O27" s="142"/>
      <c r="P27" s="140"/>
      <c r="Q27" s="136"/>
    </row>
    <row r="28" spans="1:18" ht="9" customHeight="1">
      <c r="A28" s="96">
        <v>11</v>
      </c>
      <c r="B28" s="32" t="str">
        <f>'入力シート(女)'!E21&amp;"　"&amp;'入力シート(女)'!F21</f>
        <v>　</v>
      </c>
      <c r="C28" s="158">
        <f>'入力シート(女)'!G21</f>
        <v>0</v>
      </c>
      <c r="D28" s="156">
        <f>'入力シート(女)'!H21</f>
        <v>0</v>
      </c>
      <c r="E28" s="157">
        <f>'入力シート(女)'!I21</f>
        <v>0</v>
      </c>
      <c r="G28" s="96">
        <v>10</v>
      </c>
      <c r="H28" s="146">
        <f>'入力シート(女)'!L20</f>
        <v>0</v>
      </c>
      <c r="I28" s="147">
        <f>'入力シート(女)'!M20</f>
        <v>0</v>
      </c>
      <c r="J28" s="144">
        <f>'入力シート(女)'!N20</f>
        <v>0</v>
      </c>
      <c r="K28" s="143" t="str">
        <f>'入力シート(女)'!O20</f>
        <v/>
      </c>
      <c r="L28"/>
      <c r="M28" s="138"/>
      <c r="N28" s="139">
        <f>'入力シート(女)'!R20</f>
        <v>0</v>
      </c>
      <c r="O28" s="141">
        <f>'入力シート(女)'!S20</f>
        <v>0</v>
      </c>
      <c r="P28" s="139">
        <f>'入力シート(女)'!T20</f>
        <v>0</v>
      </c>
      <c r="Q28" s="160" t="str">
        <f>'入力シート(女)'!U20</f>
        <v/>
      </c>
    </row>
    <row r="29" spans="1:18" ht="18" customHeight="1">
      <c r="A29" s="96"/>
      <c r="B29" s="31" t="str">
        <f>'入力シート(女)'!C21&amp;"　"&amp;'入力シート(女)'!D21</f>
        <v>　</v>
      </c>
      <c r="C29" s="128"/>
      <c r="D29" s="128"/>
      <c r="E29" s="131"/>
      <c r="G29" s="96"/>
      <c r="H29" s="139"/>
      <c r="I29" s="141"/>
      <c r="J29" s="144"/>
      <c r="K29" s="143"/>
      <c r="L29"/>
      <c r="M29" s="138"/>
      <c r="N29" s="144"/>
      <c r="O29" s="145"/>
      <c r="P29" s="144"/>
      <c r="Q29" s="143"/>
    </row>
    <row r="30" spans="1:18" ht="9" customHeight="1">
      <c r="A30" s="96">
        <v>12</v>
      </c>
      <c r="B30" s="32" t="str">
        <f>'入力シート(女)'!E22&amp;"　"&amp;'入力シート(女)'!F22</f>
        <v>　</v>
      </c>
      <c r="C30" s="158">
        <f>'入力シート(女)'!G22</f>
        <v>0</v>
      </c>
      <c r="D30" s="156">
        <f>'入力シート(女)'!H22</f>
        <v>0</v>
      </c>
      <c r="E30" s="157">
        <f>'入力シート(女)'!I22</f>
        <v>0</v>
      </c>
      <c r="G30" s="96">
        <v>11</v>
      </c>
      <c r="H30" s="146">
        <f>'入力シート(女)'!L21</f>
        <v>0</v>
      </c>
      <c r="I30" s="147">
        <f>'入力シート(女)'!M21</f>
        <v>0</v>
      </c>
      <c r="J30" s="144">
        <f>'入力シート(女)'!N21</f>
        <v>0</v>
      </c>
      <c r="K30" s="143" t="str">
        <f>'入力シート(女)'!O21</f>
        <v/>
      </c>
      <c r="L30"/>
      <c r="M30" s="96">
        <v>6</v>
      </c>
      <c r="N30" s="144">
        <f>'入力シート(女)'!R21</f>
        <v>0</v>
      </c>
      <c r="O30" s="145">
        <f>'入力シート(女)'!S21</f>
        <v>0</v>
      </c>
      <c r="P30" s="144">
        <f>'入力シート(女)'!T21</f>
        <v>0</v>
      </c>
      <c r="Q30" s="143" t="str">
        <f>'入力シート(女)'!U21</f>
        <v/>
      </c>
    </row>
    <row r="31" spans="1:18" ht="18" customHeight="1">
      <c r="A31" s="96"/>
      <c r="B31" s="31" t="str">
        <f>'入力シート(女)'!C22&amp;"　"&amp;'入力シート(女)'!D22</f>
        <v>　</v>
      </c>
      <c r="C31" s="128"/>
      <c r="D31" s="128"/>
      <c r="E31" s="131"/>
      <c r="G31" s="96"/>
      <c r="H31" s="139"/>
      <c r="I31" s="141"/>
      <c r="J31" s="144"/>
      <c r="K31" s="143"/>
      <c r="L31"/>
      <c r="M31" s="96"/>
      <c r="N31" s="140"/>
      <c r="O31" s="142"/>
      <c r="P31" s="140"/>
      <c r="Q31" s="136"/>
    </row>
    <row r="32" spans="1:18" ht="9" customHeight="1">
      <c r="A32" s="96">
        <v>13</v>
      </c>
      <c r="B32" s="32" t="str">
        <f>'入力シート(女)'!E23&amp;"　"&amp;'入力シート(女)'!F23</f>
        <v>　</v>
      </c>
      <c r="C32" s="158">
        <f>'入力シート(女)'!G23</f>
        <v>0</v>
      </c>
      <c r="D32" s="156">
        <f>'入力シート(女)'!H23</f>
        <v>0</v>
      </c>
      <c r="E32" s="157">
        <f>'入力シート(女)'!I23</f>
        <v>0</v>
      </c>
      <c r="G32" s="96">
        <v>12</v>
      </c>
      <c r="H32" s="146">
        <f>'入力シート(女)'!L22</f>
        <v>0</v>
      </c>
      <c r="I32" s="147">
        <f>'入力シート(女)'!M22</f>
        <v>0</v>
      </c>
      <c r="J32" s="144">
        <f>'入力シート(女)'!N22</f>
        <v>0</v>
      </c>
      <c r="K32" s="143" t="str">
        <f>'入力シート(女)'!O22</f>
        <v/>
      </c>
      <c r="L32"/>
      <c r="M32" s="138"/>
      <c r="N32" s="139">
        <f>'入力シート(女)'!R22</f>
        <v>0</v>
      </c>
      <c r="O32" s="141">
        <f>'入力シート(女)'!S22</f>
        <v>0</v>
      </c>
      <c r="P32" s="139">
        <f>'入力シート(女)'!T22</f>
        <v>0</v>
      </c>
      <c r="Q32" s="160" t="str">
        <f>'入力シート(女)'!U22</f>
        <v/>
      </c>
    </row>
    <row r="33" spans="1:17" ht="18" customHeight="1">
      <c r="A33" s="96"/>
      <c r="B33" s="31" t="str">
        <f>'入力シート(女)'!C23&amp;"　"&amp;'入力シート(女)'!D23</f>
        <v>　</v>
      </c>
      <c r="C33" s="128"/>
      <c r="D33" s="128"/>
      <c r="E33" s="131"/>
      <c r="G33" s="96"/>
      <c r="H33" s="139"/>
      <c r="I33" s="141"/>
      <c r="J33" s="144"/>
      <c r="K33" s="143"/>
      <c r="L33"/>
      <c r="M33" s="138"/>
      <c r="N33" s="144"/>
      <c r="O33" s="145"/>
      <c r="P33" s="144"/>
      <c r="Q33" s="143"/>
    </row>
    <row r="34" spans="1:17" ht="9" customHeight="1">
      <c r="A34" s="96">
        <v>14</v>
      </c>
      <c r="B34" s="32" t="str">
        <f>'入力シート(女)'!E24&amp;"　"&amp;'入力シート(女)'!F24</f>
        <v>　</v>
      </c>
      <c r="C34" s="158">
        <f>'入力シート(女)'!G24</f>
        <v>0</v>
      </c>
      <c r="D34" s="156">
        <f>'入力シート(女)'!H24</f>
        <v>0</v>
      </c>
      <c r="E34" s="157">
        <f>'入力シート(女)'!I24</f>
        <v>0</v>
      </c>
      <c r="G34" s="96">
        <v>13</v>
      </c>
      <c r="H34" s="146">
        <f>'入力シート(女)'!L23</f>
        <v>0</v>
      </c>
      <c r="I34" s="147">
        <f>'入力シート(女)'!M23</f>
        <v>0</v>
      </c>
      <c r="J34" s="144">
        <f>'入力シート(女)'!N23</f>
        <v>0</v>
      </c>
      <c r="K34" s="143" t="str">
        <f>'入力シート(女)'!O23</f>
        <v/>
      </c>
      <c r="L34"/>
      <c r="M34" s="137">
        <v>7</v>
      </c>
      <c r="N34" s="139">
        <f>'入力シート(女)'!R23</f>
        <v>0</v>
      </c>
      <c r="O34" s="141">
        <f>'入力シート(女)'!S23</f>
        <v>0</v>
      </c>
      <c r="P34" s="139">
        <f>'入力シート(女)'!T23</f>
        <v>0</v>
      </c>
      <c r="Q34" s="160" t="str">
        <f>'入力シート(女)'!U23</f>
        <v/>
      </c>
    </row>
    <row r="35" spans="1:17" ht="18" customHeight="1">
      <c r="A35" s="96"/>
      <c r="B35" s="31" t="str">
        <f>'入力シート(女)'!C24&amp;"　"&amp;'入力シート(女)'!D24</f>
        <v>　</v>
      </c>
      <c r="C35" s="128"/>
      <c r="D35" s="128"/>
      <c r="E35" s="131"/>
      <c r="G35" s="96"/>
      <c r="H35" s="139"/>
      <c r="I35" s="141"/>
      <c r="J35" s="144"/>
      <c r="K35" s="143"/>
      <c r="L35"/>
      <c r="M35" s="96"/>
      <c r="N35" s="140"/>
      <c r="O35" s="142"/>
      <c r="P35" s="140"/>
      <c r="Q35" s="136"/>
    </row>
    <row r="36" spans="1:17" ht="9" customHeight="1">
      <c r="A36" s="96">
        <v>15</v>
      </c>
      <c r="B36" s="32" t="str">
        <f>'入力シート(女)'!E25&amp;"　"&amp;'入力シート(女)'!F25</f>
        <v>　</v>
      </c>
      <c r="C36" s="158">
        <f>'入力シート(女)'!G25</f>
        <v>0</v>
      </c>
      <c r="D36" s="156">
        <f>'入力シート(女)'!H25</f>
        <v>0</v>
      </c>
      <c r="E36" s="157">
        <f>'入力シート(女)'!I25</f>
        <v>0</v>
      </c>
      <c r="G36" s="96">
        <v>14</v>
      </c>
      <c r="H36" s="146">
        <f>'入力シート(女)'!L24</f>
        <v>0</v>
      </c>
      <c r="I36" s="147">
        <f>'入力シート(女)'!M24</f>
        <v>0</v>
      </c>
      <c r="J36" s="144">
        <f>'入力シート(女)'!N24</f>
        <v>0</v>
      </c>
      <c r="K36" s="143" t="str">
        <f>'入力シート(女)'!O24</f>
        <v/>
      </c>
      <c r="L36"/>
      <c r="M36" s="138"/>
      <c r="N36" s="139">
        <f>'入力シート(女)'!R24</f>
        <v>0</v>
      </c>
      <c r="O36" s="141">
        <f>'入力シート(女)'!S24</f>
        <v>0</v>
      </c>
      <c r="P36" s="139">
        <f>'入力シート(女)'!T24</f>
        <v>0</v>
      </c>
      <c r="Q36" s="160" t="str">
        <f>'入力シート(女)'!U24</f>
        <v/>
      </c>
    </row>
    <row r="37" spans="1:17" ht="18" customHeight="1">
      <c r="A37" s="96"/>
      <c r="B37" s="31" t="str">
        <f>'入力シート(女)'!C25&amp;"　"&amp;'入力シート(女)'!D25</f>
        <v>　</v>
      </c>
      <c r="C37" s="128"/>
      <c r="D37" s="128"/>
      <c r="E37" s="131"/>
      <c r="G37" s="96"/>
      <c r="H37" s="139"/>
      <c r="I37" s="141"/>
      <c r="J37" s="144"/>
      <c r="K37" s="143"/>
      <c r="L37"/>
      <c r="M37" s="138"/>
      <c r="N37" s="144"/>
      <c r="O37" s="145"/>
      <c r="P37" s="144"/>
      <c r="Q37" s="143"/>
    </row>
    <row r="38" spans="1:17" ht="9" customHeight="1">
      <c r="A38" s="96">
        <v>16</v>
      </c>
      <c r="B38" s="32" t="str">
        <f>'入力シート(女)'!E26&amp;"　"&amp;'入力シート(女)'!F26</f>
        <v>　</v>
      </c>
      <c r="C38" s="158">
        <f>'入力シート(女)'!G26</f>
        <v>0</v>
      </c>
      <c r="D38" s="156">
        <f>'入力シート(女)'!H26</f>
        <v>0</v>
      </c>
      <c r="E38" s="157">
        <f>'入力シート(女)'!I26</f>
        <v>0</v>
      </c>
      <c r="G38" s="96">
        <v>15</v>
      </c>
      <c r="H38" s="146">
        <f>'入力シート(女)'!L25</f>
        <v>0</v>
      </c>
      <c r="I38" s="147">
        <f>'入力シート(女)'!M25</f>
        <v>0</v>
      </c>
      <c r="J38" s="144">
        <f>'入力シート(女)'!N25</f>
        <v>0</v>
      </c>
      <c r="K38" s="143" t="str">
        <f>'入力シート(女)'!O25</f>
        <v/>
      </c>
      <c r="L38"/>
      <c r="M38" s="96">
        <v>8</v>
      </c>
      <c r="N38" s="144">
        <f>'入力シート(女)'!R25</f>
        <v>0</v>
      </c>
      <c r="O38" s="145">
        <f>'入力シート(女)'!S25</f>
        <v>0</v>
      </c>
      <c r="P38" s="144">
        <f>'入力シート(女)'!T25</f>
        <v>0</v>
      </c>
      <c r="Q38" s="143" t="str">
        <f>'入力シート(女)'!U25</f>
        <v/>
      </c>
    </row>
    <row r="39" spans="1:17" ht="18" customHeight="1">
      <c r="A39" s="96"/>
      <c r="B39" s="31" t="str">
        <f>'入力シート(女)'!C26&amp;"　"&amp;'入力シート(女)'!D26</f>
        <v>　</v>
      </c>
      <c r="C39" s="128"/>
      <c r="D39" s="128"/>
      <c r="E39" s="131"/>
      <c r="G39" s="96"/>
      <c r="H39" s="139"/>
      <c r="I39" s="141"/>
      <c r="J39" s="144"/>
      <c r="K39" s="143"/>
      <c r="L39"/>
      <c r="M39" s="96"/>
      <c r="N39" s="140"/>
      <c r="O39" s="142"/>
      <c r="P39" s="140"/>
      <c r="Q39" s="136"/>
    </row>
    <row r="40" spans="1:17" ht="9" customHeight="1">
      <c r="A40" s="96">
        <v>17</v>
      </c>
      <c r="B40" s="32" t="str">
        <f>'入力シート(女)'!E27&amp;"　"&amp;'入力シート(女)'!F27</f>
        <v>　</v>
      </c>
      <c r="C40" s="158">
        <f>'入力シート(女)'!G27</f>
        <v>0</v>
      </c>
      <c r="D40" s="156">
        <f>'入力シート(女)'!H27</f>
        <v>0</v>
      </c>
      <c r="E40" s="157">
        <f>'入力シート(女)'!I27</f>
        <v>0</v>
      </c>
      <c r="G40" s="96">
        <v>16</v>
      </c>
      <c r="H40" s="146">
        <f>'入力シート(女)'!L26</f>
        <v>0</v>
      </c>
      <c r="I40" s="147">
        <f>'入力シート(女)'!M26</f>
        <v>0</v>
      </c>
      <c r="J40" s="144">
        <f>'入力シート(女)'!N26</f>
        <v>0</v>
      </c>
      <c r="K40" s="143" t="str">
        <f>'入力シート(女)'!O26</f>
        <v/>
      </c>
      <c r="L40"/>
      <c r="M40" s="138"/>
      <c r="N40" s="139">
        <f>'入力シート(女)'!R26</f>
        <v>0</v>
      </c>
      <c r="O40" s="141">
        <f>'入力シート(女)'!S26</f>
        <v>0</v>
      </c>
      <c r="P40" s="139">
        <f>'入力シート(女)'!T26</f>
        <v>0</v>
      </c>
      <c r="Q40" s="160" t="str">
        <f>'入力シート(女)'!U26</f>
        <v/>
      </c>
    </row>
    <row r="41" spans="1:17" ht="18" customHeight="1">
      <c r="A41" s="96"/>
      <c r="B41" s="31" t="str">
        <f>'入力シート(女)'!C27&amp;"　"&amp;'入力シート(女)'!D27</f>
        <v>　</v>
      </c>
      <c r="C41" s="128"/>
      <c r="D41" s="128"/>
      <c r="E41" s="131"/>
      <c r="G41" s="96"/>
      <c r="H41" s="139"/>
      <c r="I41" s="141"/>
      <c r="J41" s="144"/>
      <c r="K41" s="143"/>
      <c r="L41"/>
      <c r="M41" s="138"/>
      <c r="N41" s="144"/>
      <c r="O41" s="145"/>
      <c r="P41" s="144"/>
      <c r="Q41" s="143"/>
    </row>
    <row r="42" spans="1:17" ht="9" customHeight="1">
      <c r="A42" s="96">
        <v>18</v>
      </c>
      <c r="B42" s="32" t="str">
        <f>'入力シート(女)'!E28&amp;"　"&amp;'入力シート(女)'!F28</f>
        <v>　</v>
      </c>
      <c r="C42" s="158">
        <f>'入力シート(女)'!G28</f>
        <v>0</v>
      </c>
      <c r="D42" s="156">
        <f>'入力シート(女)'!H28</f>
        <v>0</v>
      </c>
      <c r="E42" s="157">
        <f>'入力シート(女)'!I28</f>
        <v>0</v>
      </c>
      <c r="G42" s="137">
        <v>17</v>
      </c>
      <c r="H42" s="146">
        <f>'入力シート(女)'!L27</f>
        <v>0</v>
      </c>
      <c r="I42" s="147">
        <f>'入力シート(女)'!M27</f>
        <v>0</v>
      </c>
      <c r="J42" s="139">
        <f>'入力シート(女)'!N27</f>
        <v>0</v>
      </c>
      <c r="K42" s="160" t="str">
        <f>'入力シート(女)'!O27</f>
        <v/>
      </c>
      <c r="L42"/>
      <c r="M42" s="137">
        <v>9</v>
      </c>
      <c r="N42" s="139">
        <f>'入力シート(女)'!R27</f>
        <v>0</v>
      </c>
      <c r="O42" s="141">
        <f>'入力シート(女)'!S27</f>
        <v>0</v>
      </c>
      <c r="P42" s="139">
        <f>'入力シート(女)'!T27</f>
        <v>0</v>
      </c>
      <c r="Q42" s="160" t="str">
        <f>'入力シート(女)'!U27</f>
        <v/>
      </c>
    </row>
    <row r="43" spans="1:17" ht="18" customHeight="1">
      <c r="A43" s="96"/>
      <c r="B43" s="31" t="str">
        <f>'入力シート(女)'!C28&amp;"　"&amp;'入力シート(女)'!D28</f>
        <v>　</v>
      </c>
      <c r="C43" s="128"/>
      <c r="D43" s="128"/>
      <c r="E43" s="131"/>
      <c r="G43" s="96"/>
      <c r="H43" s="139"/>
      <c r="I43" s="141"/>
      <c r="J43" s="144"/>
      <c r="K43" s="143"/>
      <c r="L43"/>
      <c r="M43" s="96"/>
      <c r="N43" s="140"/>
      <c r="O43" s="142"/>
      <c r="P43" s="140"/>
      <c r="Q43" s="136"/>
    </row>
    <row r="44" spans="1:17" ht="9" customHeight="1">
      <c r="A44" s="96">
        <v>19</v>
      </c>
      <c r="B44" s="32" t="str">
        <f>'入力シート(女)'!E29&amp;"　"&amp;'入力シート(女)'!F29</f>
        <v>　</v>
      </c>
      <c r="C44" s="158">
        <f>'入力シート(女)'!G29</f>
        <v>0</v>
      </c>
      <c r="D44" s="156">
        <f>'入力シート(女)'!H29</f>
        <v>0</v>
      </c>
      <c r="E44" s="157">
        <f>'入力シート(女)'!I29</f>
        <v>0</v>
      </c>
      <c r="G44" s="96">
        <v>18</v>
      </c>
      <c r="H44" s="146">
        <f>'入力シート(女)'!L28</f>
        <v>0</v>
      </c>
      <c r="I44" s="147">
        <f>'入力シート(女)'!M28</f>
        <v>0</v>
      </c>
      <c r="J44" s="144">
        <f>'入力シート(女)'!N28</f>
        <v>0</v>
      </c>
      <c r="K44" s="143" t="str">
        <f>'入力シート(女)'!O28</f>
        <v/>
      </c>
      <c r="L44"/>
      <c r="M44" s="138"/>
      <c r="N44" s="139">
        <f>'入力シート(女)'!R28</f>
        <v>0</v>
      </c>
      <c r="O44" s="141">
        <f>'入力シート(女)'!S28</f>
        <v>0</v>
      </c>
      <c r="P44" s="139">
        <f>'入力シート(女)'!T28</f>
        <v>0</v>
      </c>
      <c r="Q44" s="160" t="str">
        <f>'入力シート(女)'!U28</f>
        <v/>
      </c>
    </row>
    <row r="45" spans="1:17" ht="18" customHeight="1">
      <c r="A45" s="96"/>
      <c r="B45" s="31" t="str">
        <f>'入力シート(女)'!C29&amp;"　"&amp;'入力シート(女)'!D29</f>
        <v>　</v>
      </c>
      <c r="C45" s="128"/>
      <c r="D45" s="128"/>
      <c r="E45" s="131"/>
      <c r="G45" s="96"/>
      <c r="H45" s="139"/>
      <c r="I45" s="141"/>
      <c r="J45" s="144"/>
      <c r="K45" s="143"/>
      <c r="L45"/>
      <c r="M45" s="138"/>
      <c r="N45" s="144"/>
      <c r="O45" s="145"/>
      <c r="P45" s="144"/>
      <c r="Q45" s="143"/>
    </row>
    <row r="46" spans="1:17" ht="9" customHeight="1">
      <c r="A46" s="96">
        <v>20</v>
      </c>
      <c r="B46" s="32" t="str">
        <f>'入力シート(女)'!E30&amp;"　"&amp;'入力シート(女)'!F30</f>
        <v>　</v>
      </c>
      <c r="C46" s="158">
        <f>'入力シート(女)'!G30</f>
        <v>0</v>
      </c>
      <c r="D46" s="156">
        <f>'入力シート(女)'!H30</f>
        <v>0</v>
      </c>
      <c r="E46" s="157">
        <f>'入力シート(女)'!I30</f>
        <v>0</v>
      </c>
      <c r="G46" s="96">
        <v>19</v>
      </c>
      <c r="H46" s="146">
        <f>'入力シート(女)'!L29</f>
        <v>0</v>
      </c>
      <c r="I46" s="147">
        <f>'入力シート(女)'!M29</f>
        <v>0</v>
      </c>
      <c r="J46" s="144">
        <f>'入力シート(女)'!N29</f>
        <v>0</v>
      </c>
      <c r="K46" s="143" t="str">
        <f>'入力シート(女)'!O29</f>
        <v/>
      </c>
      <c r="L46"/>
      <c r="M46" s="96">
        <v>10</v>
      </c>
      <c r="N46" s="144">
        <f>'入力シート(女)'!R29</f>
        <v>0</v>
      </c>
      <c r="O46" s="145">
        <f>'入力シート(女)'!S29</f>
        <v>0</v>
      </c>
      <c r="P46" s="144">
        <f>'入力シート(女)'!T29</f>
        <v>0</v>
      </c>
      <c r="Q46" s="143" t="str">
        <f>'入力シート(女)'!U29</f>
        <v/>
      </c>
    </row>
    <row r="47" spans="1:17" ht="18" customHeight="1">
      <c r="A47" s="96"/>
      <c r="B47" s="31" t="str">
        <f>'入力シート(女)'!C30&amp;"　"&amp;'入力シート(女)'!D30</f>
        <v>　</v>
      </c>
      <c r="C47" s="128"/>
      <c r="D47" s="128"/>
      <c r="E47" s="131"/>
      <c r="G47" s="96"/>
      <c r="H47" s="139"/>
      <c r="I47" s="141"/>
      <c r="J47" s="144"/>
      <c r="K47" s="143"/>
      <c r="L47"/>
      <c r="M47" s="96"/>
      <c r="N47" s="140"/>
      <c r="O47" s="142"/>
      <c r="P47" s="140"/>
      <c r="Q47" s="136"/>
    </row>
    <row r="48" spans="1:17" ht="9" customHeight="1">
      <c r="A48" s="96">
        <v>21</v>
      </c>
      <c r="B48" s="32" t="str">
        <f>'入力シート(女)'!E31&amp;"　"&amp;'入力シート(女)'!F31</f>
        <v>　</v>
      </c>
      <c r="C48" s="158">
        <f>'入力シート(女)'!G31</f>
        <v>0</v>
      </c>
      <c r="D48" s="156">
        <f>'入力シート(女)'!H31</f>
        <v>0</v>
      </c>
      <c r="E48" s="157">
        <f>'入力シート(女)'!I31</f>
        <v>0</v>
      </c>
      <c r="G48" s="96">
        <v>20</v>
      </c>
      <c r="H48" s="146">
        <f>'入力シート(女)'!L30</f>
        <v>0</v>
      </c>
      <c r="I48" s="147">
        <f>'入力シート(女)'!M30</f>
        <v>0</v>
      </c>
      <c r="J48" s="144">
        <f>'入力シート(女)'!N30</f>
        <v>0</v>
      </c>
      <c r="K48" s="143" t="str">
        <f>'入力シート(女)'!O30</f>
        <v/>
      </c>
      <c r="L48"/>
      <c r="M48" s="138"/>
      <c r="N48" s="139">
        <f>'入力シート(女)'!R30</f>
        <v>0</v>
      </c>
      <c r="O48" s="141">
        <f>'入力シート(女)'!S30</f>
        <v>0</v>
      </c>
      <c r="P48" s="139">
        <f>'入力シート(女)'!T30</f>
        <v>0</v>
      </c>
      <c r="Q48" s="160" t="str">
        <f>'入力シート(女)'!U30</f>
        <v/>
      </c>
    </row>
    <row r="49" spans="1:17" ht="18" customHeight="1">
      <c r="A49" s="96"/>
      <c r="B49" s="31" t="str">
        <f>'入力シート(女)'!C31&amp;"　"&amp;'入力シート(女)'!D31</f>
        <v>　</v>
      </c>
      <c r="C49" s="128"/>
      <c r="D49" s="128"/>
      <c r="E49" s="131"/>
      <c r="G49" s="96"/>
      <c r="H49" s="139"/>
      <c r="I49" s="141"/>
      <c r="J49" s="144"/>
      <c r="K49" s="143"/>
      <c r="L49"/>
      <c r="M49" s="138"/>
      <c r="N49" s="144"/>
      <c r="O49" s="145"/>
      <c r="P49" s="144"/>
      <c r="Q49" s="143"/>
    </row>
    <row r="50" spans="1:17" ht="9" customHeight="1">
      <c r="A50" s="96">
        <v>22</v>
      </c>
      <c r="B50" s="32" t="str">
        <f>'入力シート(女)'!E32&amp;"　"&amp;'入力シート(女)'!F32</f>
        <v>　</v>
      </c>
      <c r="C50" s="158">
        <f>'入力シート(女)'!G32</f>
        <v>0</v>
      </c>
      <c r="D50" s="156">
        <f>'入力シート(女)'!H32</f>
        <v>0</v>
      </c>
      <c r="E50" s="157">
        <f>'入力シート(女)'!I32</f>
        <v>0</v>
      </c>
      <c r="G50" s="96">
        <v>21</v>
      </c>
      <c r="H50" s="146">
        <f>'入力シート(女)'!L31</f>
        <v>0</v>
      </c>
      <c r="I50" s="147">
        <f>'入力シート(女)'!M31</f>
        <v>0</v>
      </c>
      <c r="J50" s="144">
        <f>'入力シート(女)'!N31</f>
        <v>0</v>
      </c>
      <c r="K50" s="143" t="str">
        <f>'入力シート(女)'!O31</f>
        <v/>
      </c>
      <c r="L50"/>
      <c r="M50" s="137">
        <v>11</v>
      </c>
      <c r="N50" s="139">
        <f>'入力シート(女)'!R31</f>
        <v>0</v>
      </c>
      <c r="O50" s="141">
        <f>'入力シート(女)'!S31</f>
        <v>0</v>
      </c>
      <c r="P50" s="139">
        <f>'入力シート(女)'!T31</f>
        <v>0</v>
      </c>
      <c r="Q50" s="160" t="str">
        <f>'入力シート(女)'!U31</f>
        <v/>
      </c>
    </row>
    <row r="51" spans="1:17" ht="18" customHeight="1">
      <c r="A51" s="96"/>
      <c r="B51" s="31" t="str">
        <f>'入力シート(女)'!C32&amp;"　"&amp;'入力シート(女)'!D32</f>
        <v>　</v>
      </c>
      <c r="C51" s="128"/>
      <c r="D51" s="128"/>
      <c r="E51" s="131"/>
      <c r="G51" s="96"/>
      <c r="H51" s="139"/>
      <c r="I51" s="141"/>
      <c r="J51" s="144"/>
      <c r="K51" s="143"/>
      <c r="L51"/>
      <c r="M51" s="96"/>
      <c r="N51" s="140"/>
      <c r="O51" s="142"/>
      <c r="P51" s="140"/>
      <c r="Q51" s="136"/>
    </row>
    <row r="52" spans="1:17" ht="9" customHeight="1">
      <c r="A52" s="96">
        <v>23</v>
      </c>
      <c r="B52" s="32" t="str">
        <f>'入力シート(女)'!E33&amp;"　"&amp;'入力シート(女)'!F33</f>
        <v>　</v>
      </c>
      <c r="C52" s="158">
        <f>'入力シート(女)'!G33</f>
        <v>0</v>
      </c>
      <c r="D52" s="156">
        <f>'入力シート(女)'!H33</f>
        <v>0</v>
      </c>
      <c r="E52" s="157">
        <f>'入力シート(女)'!I33</f>
        <v>0</v>
      </c>
      <c r="G52" s="96">
        <v>22</v>
      </c>
      <c r="H52" s="146">
        <f>'入力シート(女)'!L32</f>
        <v>0</v>
      </c>
      <c r="I52" s="147">
        <f>'入力シート(女)'!M32</f>
        <v>0</v>
      </c>
      <c r="J52" s="144">
        <f>'入力シート(女)'!N32</f>
        <v>0</v>
      </c>
      <c r="K52" s="143" t="str">
        <f>'入力シート(女)'!O32</f>
        <v/>
      </c>
      <c r="L52"/>
      <c r="M52" s="138"/>
      <c r="N52" s="139">
        <f>'入力シート(女)'!R32</f>
        <v>0</v>
      </c>
      <c r="O52" s="141">
        <f>'入力シート(女)'!S32</f>
        <v>0</v>
      </c>
      <c r="P52" s="139">
        <f>'入力シート(女)'!T32</f>
        <v>0</v>
      </c>
      <c r="Q52" s="160" t="str">
        <f>'入力シート(女)'!U32</f>
        <v/>
      </c>
    </row>
    <row r="53" spans="1:17" ht="18" customHeight="1">
      <c r="A53" s="96"/>
      <c r="B53" s="31" t="str">
        <f>'入力シート(女)'!C33&amp;"　"&amp;'入力シート(女)'!D33</f>
        <v>　</v>
      </c>
      <c r="C53" s="128"/>
      <c r="D53" s="128"/>
      <c r="E53" s="131"/>
      <c r="G53" s="96"/>
      <c r="H53" s="139"/>
      <c r="I53" s="141"/>
      <c r="J53" s="144"/>
      <c r="K53" s="143"/>
      <c r="L53"/>
      <c r="M53" s="138"/>
      <c r="N53" s="144"/>
      <c r="O53" s="145"/>
      <c r="P53" s="144"/>
      <c r="Q53" s="143"/>
    </row>
    <row r="54" spans="1:17" ht="9" customHeight="1">
      <c r="A54" s="96">
        <v>24</v>
      </c>
      <c r="B54" s="32" t="str">
        <f>'入力シート(女)'!E34&amp;"　"&amp;'入力シート(女)'!F34</f>
        <v>　</v>
      </c>
      <c r="C54" s="158">
        <f>'入力シート(女)'!G34</f>
        <v>0</v>
      </c>
      <c r="D54" s="156">
        <f>'入力シート(女)'!H34</f>
        <v>0</v>
      </c>
      <c r="E54" s="157">
        <f>'入力シート(女)'!I34</f>
        <v>0</v>
      </c>
      <c r="G54" s="96">
        <v>23</v>
      </c>
      <c r="H54" s="146">
        <f>'入力シート(女)'!L33</f>
        <v>0</v>
      </c>
      <c r="I54" s="147">
        <f>'入力シート(女)'!M33</f>
        <v>0</v>
      </c>
      <c r="J54" s="144">
        <f>'入力シート(女)'!N33</f>
        <v>0</v>
      </c>
      <c r="K54" s="143" t="str">
        <f>'入力シート(女)'!O33</f>
        <v/>
      </c>
      <c r="M54" s="137">
        <v>12</v>
      </c>
      <c r="N54" s="139">
        <f>'入力シート(女)'!R33</f>
        <v>0</v>
      </c>
      <c r="O54" s="141">
        <f>'入力シート(女)'!S33</f>
        <v>0</v>
      </c>
      <c r="P54" s="139">
        <f>'入力シート(女)'!T33</f>
        <v>0</v>
      </c>
      <c r="Q54" s="160" t="str">
        <f>'入力シート(女)'!U33</f>
        <v/>
      </c>
    </row>
    <row r="55" spans="1:17" ht="18" customHeight="1">
      <c r="A55" s="96"/>
      <c r="B55" s="31" t="str">
        <f>'入力シート(女)'!C34&amp;"　"&amp;'入力シート(女)'!D34</f>
        <v>　</v>
      </c>
      <c r="C55" s="128"/>
      <c r="D55" s="128"/>
      <c r="E55" s="131"/>
      <c r="F55" s="34"/>
      <c r="G55" s="96"/>
      <c r="H55" s="139"/>
      <c r="I55" s="141"/>
      <c r="J55" s="144"/>
      <c r="K55" s="143"/>
      <c r="M55" s="96"/>
      <c r="N55" s="140"/>
      <c r="O55" s="142"/>
      <c r="P55" s="140"/>
      <c r="Q55" s="136"/>
    </row>
    <row r="56" spans="1:17" ht="9" customHeight="1">
      <c r="A56" s="96">
        <v>25</v>
      </c>
      <c r="B56" s="32" t="str">
        <f>'入力シート(女)'!E35&amp;"　"&amp;'入力シート(女)'!F35</f>
        <v>　</v>
      </c>
      <c r="C56" s="158">
        <f>'入力シート(女)'!G35</f>
        <v>0</v>
      </c>
      <c r="D56" s="156">
        <f>'入力シート(女)'!H35</f>
        <v>0</v>
      </c>
      <c r="E56" s="157">
        <f>'入力シート(女)'!I35</f>
        <v>0</v>
      </c>
      <c r="F56" s="34"/>
      <c r="G56" s="179">
        <v>24</v>
      </c>
      <c r="H56" s="146">
        <f>'入力シート(女)'!L34</f>
        <v>0</v>
      </c>
      <c r="I56" s="147">
        <f>'入力シート(女)'!M34</f>
        <v>0</v>
      </c>
      <c r="J56" s="162">
        <f>'入力シート(女)'!N34</f>
        <v>0</v>
      </c>
      <c r="K56" s="181" t="str">
        <f>'入力シート(女)'!O34</f>
        <v/>
      </c>
      <c r="M56" s="138"/>
      <c r="N56" s="139">
        <f>'入力シート(女)'!R34</f>
        <v>0</v>
      </c>
      <c r="O56" s="141">
        <f>'入力シート(女)'!S34</f>
        <v>0</v>
      </c>
      <c r="P56" s="139">
        <f>'入力シート(女)'!T34</f>
        <v>0</v>
      </c>
      <c r="Q56" s="160" t="str">
        <f>'入力シート(女)'!U34</f>
        <v/>
      </c>
    </row>
    <row r="57" spans="1:17" ht="18" customHeight="1">
      <c r="A57" s="96"/>
      <c r="B57" s="31" t="str">
        <f>'入力シート(女)'!C35&amp;"　"&amp;'入力シート(女)'!D35</f>
        <v>　</v>
      </c>
      <c r="C57" s="128"/>
      <c r="D57" s="128"/>
      <c r="E57" s="131"/>
      <c r="F57" s="34"/>
      <c r="G57" s="179"/>
      <c r="H57" s="162"/>
      <c r="I57" s="163"/>
      <c r="J57" s="162"/>
      <c r="K57" s="181"/>
      <c r="M57" s="182"/>
      <c r="N57" s="146"/>
      <c r="O57" s="147"/>
      <c r="P57" s="146"/>
      <c r="Q57" s="170"/>
    </row>
    <row r="58" spans="1:17" ht="9" customHeight="1">
      <c r="A58" s="96">
        <v>26</v>
      </c>
      <c r="B58" s="32" t="str">
        <f>'入力シート(女)'!E36&amp;"　"&amp;'入力シート(女)'!F36</f>
        <v>　</v>
      </c>
      <c r="C58" s="158">
        <f>'入力シート(女)'!G36</f>
        <v>0</v>
      </c>
      <c r="D58" s="156">
        <f>'入力シート(女)'!H36</f>
        <v>0</v>
      </c>
      <c r="E58" s="157">
        <f>'入力シート(女)'!I36</f>
        <v>0</v>
      </c>
      <c r="G58" s="96">
        <v>25</v>
      </c>
      <c r="H58" s="144">
        <f>'入力シート(女)'!L35</f>
        <v>0</v>
      </c>
      <c r="I58" s="145">
        <f>'入力シート(女)'!M35</f>
        <v>0</v>
      </c>
      <c r="J58" s="144">
        <f>'入力シート(女)'!N35</f>
        <v>0</v>
      </c>
      <c r="K58" s="143" t="str">
        <f>'入力シート(女)'!O35</f>
        <v/>
      </c>
      <c r="M58" s="96">
        <v>13</v>
      </c>
      <c r="N58" s="144">
        <f>'入力シート(女)'!R35</f>
        <v>0</v>
      </c>
      <c r="O58" s="145">
        <f>'入力シート(女)'!S35</f>
        <v>0</v>
      </c>
      <c r="P58" s="144">
        <f>'入力シート(女)'!T35</f>
        <v>0</v>
      </c>
      <c r="Q58" s="143" t="str">
        <f>'入力シート(女)'!U35</f>
        <v/>
      </c>
    </row>
    <row r="59" spans="1:17" ht="18" customHeight="1">
      <c r="A59" s="96"/>
      <c r="B59" s="31" t="str">
        <f>'入力シート(女)'!C36&amp;"　"&amp;'入力シート(女)'!D36</f>
        <v>　</v>
      </c>
      <c r="C59" s="128"/>
      <c r="D59" s="128"/>
      <c r="E59" s="131"/>
      <c r="G59" s="96"/>
      <c r="H59" s="144"/>
      <c r="I59" s="145"/>
      <c r="J59" s="144"/>
      <c r="K59" s="143"/>
      <c r="M59" s="96"/>
      <c r="N59" s="140"/>
      <c r="O59" s="142"/>
      <c r="P59" s="140"/>
      <c r="Q59" s="136"/>
    </row>
    <row r="60" spans="1:17" ht="9" customHeight="1">
      <c r="A60" s="96">
        <v>27</v>
      </c>
      <c r="B60" s="32" t="str">
        <f>'入力シート(女)'!E37&amp;"　"&amp;'入力シート(女)'!F37</f>
        <v>　</v>
      </c>
      <c r="C60" s="158">
        <f>'入力シート(女)'!G37</f>
        <v>0</v>
      </c>
      <c r="D60" s="156">
        <f>'入力シート(女)'!H37</f>
        <v>0</v>
      </c>
      <c r="E60" s="157">
        <f>'入力シート(女)'!I37</f>
        <v>0</v>
      </c>
      <c r="G60" s="96">
        <v>26</v>
      </c>
      <c r="H60" s="144">
        <f>'入力シート(女)'!L36</f>
        <v>0</v>
      </c>
      <c r="I60" s="145">
        <f>'入力シート(女)'!M36</f>
        <v>0</v>
      </c>
      <c r="J60" s="144">
        <f>'入力シート(女)'!N36</f>
        <v>0</v>
      </c>
      <c r="K60" s="143" t="str">
        <f>'入力シート(女)'!O36</f>
        <v/>
      </c>
      <c r="M60" s="138"/>
      <c r="N60" s="139">
        <f>'入力シート(女)'!R36</f>
        <v>0</v>
      </c>
      <c r="O60" s="141">
        <f>'入力シート(女)'!S36</f>
        <v>0</v>
      </c>
      <c r="P60" s="139">
        <f>'入力シート(女)'!T36</f>
        <v>0</v>
      </c>
      <c r="Q60" s="160" t="str">
        <f>'入力シート(女)'!U36</f>
        <v/>
      </c>
    </row>
    <row r="61" spans="1:17" ht="18" customHeight="1" thickBot="1">
      <c r="A61" s="96"/>
      <c r="B61" s="31" t="str">
        <f>'入力シート(女)'!C37&amp;"　"&amp;'入力シート(女)'!D37</f>
        <v>　</v>
      </c>
      <c r="C61" s="128"/>
      <c r="D61" s="128"/>
      <c r="E61" s="131"/>
      <c r="G61" s="167"/>
      <c r="H61" s="176"/>
      <c r="I61" s="177"/>
      <c r="J61" s="176"/>
      <c r="K61" s="178"/>
      <c r="M61" s="175"/>
      <c r="N61" s="176"/>
      <c r="O61" s="177"/>
      <c r="P61" s="176"/>
      <c r="Q61" s="178"/>
    </row>
    <row r="62" spans="1:17" ht="9" customHeight="1">
      <c r="A62" s="96">
        <v>28</v>
      </c>
      <c r="B62" s="32" t="str">
        <f>'入力シート(女)'!E38&amp;"　"&amp;'入力シート(女)'!F38</f>
        <v>　</v>
      </c>
      <c r="C62" s="158">
        <f>'入力シート(女)'!G38</f>
        <v>0</v>
      </c>
      <c r="D62" s="156">
        <f>'入力シート(女)'!H38</f>
        <v>0</v>
      </c>
      <c r="E62" s="157">
        <f>'入力シート(女)'!I38</f>
        <v>0</v>
      </c>
    </row>
    <row r="63" spans="1:17" ht="18" customHeight="1">
      <c r="A63" s="96"/>
      <c r="B63" s="31" t="str">
        <f>'入力シート(女)'!C38&amp;"　"&amp;'入力シート(女)'!D38</f>
        <v>　</v>
      </c>
      <c r="C63" s="128"/>
      <c r="D63" s="128"/>
      <c r="E63" s="131"/>
      <c r="H63" s="26" t="s">
        <v>113</v>
      </c>
      <c r="I63"/>
      <c r="J63"/>
      <c r="K63"/>
    </row>
    <row r="64" spans="1:17" ht="9" customHeight="1">
      <c r="A64" s="96">
        <v>29</v>
      </c>
      <c r="B64" s="32" t="str">
        <f>'入力シート(女)'!E39&amp;"　"&amp;'入力シート(女)'!F39</f>
        <v>　</v>
      </c>
      <c r="C64" s="158">
        <f>'入力シート(女)'!G39</f>
        <v>0</v>
      </c>
      <c r="D64" s="156">
        <f>'入力シート(女)'!H39</f>
        <v>0</v>
      </c>
      <c r="E64" s="157">
        <f>'入力シート(女)'!I39</f>
        <v>0</v>
      </c>
      <c r="H64"/>
      <c r="I64"/>
      <c r="J64"/>
      <c r="K64"/>
    </row>
    <row r="65" spans="1:15" ht="18" customHeight="1">
      <c r="A65" s="96"/>
      <c r="B65" s="31" t="str">
        <f>'入力シート(女)'!C39&amp;"　"&amp;'入力シート(女)'!D39</f>
        <v>　</v>
      </c>
      <c r="C65" s="128"/>
      <c r="D65" s="128"/>
      <c r="E65" s="131"/>
      <c r="I65" s="164">
        <f>'入力シート(男)'!F4</f>
        <v>0</v>
      </c>
      <c r="J65" s="165"/>
      <c r="K65" s="166"/>
    </row>
    <row r="66" spans="1:15" ht="9" customHeight="1">
      <c r="A66" s="96">
        <v>30</v>
      </c>
      <c r="B66" s="32" t="str">
        <f>'入力シート(女)'!E40&amp;"　"&amp;'入力シート(女)'!F40</f>
        <v>　</v>
      </c>
      <c r="C66" s="158">
        <f>'入力シート(女)'!G40</f>
        <v>0</v>
      </c>
      <c r="D66" s="156">
        <f>'入力シート(女)'!H40</f>
        <v>0</v>
      </c>
      <c r="E66" s="157">
        <f>'入力シート(女)'!I40</f>
        <v>0</v>
      </c>
    </row>
    <row r="67" spans="1:15" ht="18" customHeight="1" thickBot="1">
      <c r="A67" s="167"/>
      <c r="B67" s="35" t="str">
        <f>'入力シート(女)'!C40&amp;"　"&amp;'入力シート(女)'!D40</f>
        <v>　</v>
      </c>
      <c r="C67" s="173"/>
      <c r="D67" s="173"/>
      <c r="E67" s="174"/>
      <c r="I67" s="172" t="s">
        <v>114</v>
      </c>
      <c r="J67" s="180"/>
      <c r="K67" s="54"/>
      <c r="L67" s="54"/>
      <c r="M67" s="37">
        <f>'入力シート(女)'!F3</f>
        <v>0</v>
      </c>
      <c r="N67" s="38"/>
      <c r="O67" s="54"/>
    </row>
    <row r="68" spans="1:15" ht="9" customHeight="1">
      <c r="A68"/>
      <c r="B68"/>
      <c r="C68"/>
      <c r="D68"/>
      <c r="E68"/>
    </row>
    <row r="69" spans="1:15" ht="18" customHeight="1">
      <c r="A69"/>
      <c r="B69"/>
      <c r="C69"/>
      <c r="D69"/>
      <c r="E69"/>
    </row>
    <row r="70" spans="1:15" ht="9" customHeight="1">
      <c r="A70"/>
      <c r="B70"/>
      <c r="C70"/>
      <c r="D70"/>
      <c r="E70"/>
    </row>
    <row r="71" spans="1:15" ht="18" customHeight="1">
      <c r="A71"/>
      <c r="B71"/>
      <c r="C71"/>
      <c r="D71"/>
      <c r="E71"/>
    </row>
    <row r="72" spans="1:15" ht="9" customHeight="1">
      <c r="A72"/>
      <c r="B72"/>
      <c r="C72"/>
      <c r="D72"/>
      <c r="E72"/>
    </row>
    <row r="73" spans="1:15" ht="18" customHeight="1">
      <c r="A73"/>
      <c r="B73"/>
      <c r="C73"/>
      <c r="D73"/>
      <c r="E73"/>
    </row>
    <row r="74" spans="1:15" ht="9" customHeight="1"/>
    <row r="75" spans="1:15" ht="18" customHeight="1">
      <c r="F75"/>
    </row>
    <row r="76" spans="1:15" ht="9" customHeight="1">
      <c r="F76"/>
    </row>
    <row r="77" spans="1:15" ht="20.25" customHeight="1">
      <c r="F77"/>
    </row>
    <row r="78" spans="1:15" ht="9" customHeight="1"/>
    <row r="79" spans="1:15" ht="18" customHeight="1"/>
    <row r="80" spans="1:15" ht="9" customHeight="1"/>
    <row r="81" ht="18" customHeight="1"/>
  </sheetData>
  <sheetProtection sheet="1" objects="1" scenarios="1"/>
  <mergeCells count="397">
    <mergeCell ref="Q60:Q61"/>
    <mergeCell ref="I65:K65"/>
    <mergeCell ref="I67:J67"/>
    <mergeCell ref="Q56:Q57"/>
    <mergeCell ref="N54:N55"/>
    <mergeCell ref="O54:O55"/>
    <mergeCell ref="P54:P55"/>
    <mergeCell ref="Q54:Q55"/>
    <mergeCell ref="O56:O57"/>
    <mergeCell ref="P56:P57"/>
    <mergeCell ref="N58:N59"/>
    <mergeCell ref="O58:O59"/>
    <mergeCell ref="P58:P59"/>
    <mergeCell ref="N60:N61"/>
    <mergeCell ref="I58:I59"/>
    <mergeCell ref="I56:I57"/>
    <mergeCell ref="J56:J57"/>
    <mergeCell ref="K56:K57"/>
    <mergeCell ref="N56:N57"/>
    <mergeCell ref="I54:I55"/>
    <mergeCell ref="J54:J55"/>
    <mergeCell ref="K54:K55"/>
    <mergeCell ref="M54:M57"/>
    <mergeCell ref="M58:M61"/>
    <mergeCell ref="N50:N51"/>
    <mergeCell ref="O50:O51"/>
    <mergeCell ref="P50:P51"/>
    <mergeCell ref="Q50:Q51"/>
    <mergeCell ref="G52:G53"/>
    <mergeCell ref="H52:H53"/>
    <mergeCell ref="I52:I53"/>
    <mergeCell ref="J52:J53"/>
    <mergeCell ref="K52:K53"/>
    <mergeCell ref="N52:N53"/>
    <mergeCell ref="G50:G51"/>
    <mergeCell ref="H50:H51"/>
    <mergeCell ref="I50:I51"/>
    <mergeCell ref="J50:J51"/>
    <mergeCell ref="K50:K51"/>
    <mergeCell ref="M50:M53"/>
    <mergeCell ref="O52:O53"/>
    <mergeCell ref="P52:P53"/>
    <mergeCell ref="Q52:Q53"/>
    <mergeCell ref="Q46:Q47"/>
    <mergeCell ref="G48:G49"/>
    <mergeCell ref="H48:H49"/>
    <mergeCell ref="I48:I49"/>
    <mergeCell ref="J48:J49"/>
    <mergeCell ref="K48:K49"/>
    <mergeCell ref="N48:N49"/>
    <mergeCell ref="O48:O49"/>
    <mergeCell ref="P48:P49"/>
    <mergeCell ref="Q48:Q49"/>
    <mergeCell ref="G46:G47"/>
    <mergeCell ref="H46:H47"/>
    <mergeCell ref="I46:I47"/>
    <mergeCell ref="J46:J47"/>
    <mergeCell ref="K46:K47"/>
    <mergeCell ref="M46:M49"/>
    <mergeCell ref="N46:N47"/>
    <mergeCell ref="O46:O47"/>
    <mergeCell ref="P46:P47"/>
    <mergeCell ref="Q42:Q43"/>
    <mergeCell ref="G44:G45"/>
    <mergeCell ref="H44:H45"/>
    <mergeCell ref="I44:I45"/>
    <mergeCell ref="J44:J45"/>
    <mergeCell ref="K44:K45"/>
    <mergeCell ref="N44:N45"/>
    <mergeCell ref="O44:O45"/>
    <mergeCell ref="P44:P45"/>
    <mergeCell ref="I42:I43"/>
    <mergeCell ref="J42:J43"/>
    <mergeCell ref="K42:K43"/>
    <mergeCell ref="M42:M45"/>
    <mergeCell ref="N42:N43"/>
    <mergeCell ref="O42:O43"/>
    <mergeCell ref="Q44:Q45"/>
    <mergeCell ref="P42:P43"/>
    <mergeCell ref="Q58:Q59"/>
    <mergeCell ref="O60:O61"/>
    <mergeCell ref="P60:P61"/>
    <mergeCell ref="A66:A67"/>
    <mergeCell ref="C66:C67"/>
    <mergeCell ref="D66:D67"/>
    <mergeCell ref="E66:E67"/>
    <mergeCell ref="G42:G43"/>
    <mergeCell ref="H42:H43"/>
    <mergeCell ref="A58:A59"/>
    <mergeCell ref="C58:C59"/>
    <mergeCell ref="D58:D59"/>
    <mergeCell ref="E58:E59"/>
    <mergeCell ref="A54:A55"/>
    <mergeCell ref="C54:C55"/>
    <mergeCell ref="D54:D55"/>
    <mergeCell ref="E54:E55"/>
    <mergeCell ref="J58:J59"/>
    <mergeCell ref="K58:K59"/>
    <mergeCell ref="G60:G61"/>
    <mergeCell ref="H60:H61"/>
    <mergeCell ref="I60:I61"/>
    <mergeCell ref="J60:J61"/>
    <mergeCell ref="K60:K61"/>
    <mergeCell ref="A64:A65"/>
    <mergeCell ref="C64:C65"/>
    <mergeCell ref="D64:D65"/>
    <mergeCell ref="E64:E65"/>
    <mergeCell ref="G40:G41"/>
    <mergeCell ref="H40:H41"/>
    <mergeCell ref="A62:A63"/>
    <mergeCell ref="C62:C63"/>
    <mergeCell ref="D62:D63"/>
    <mergeCell ref="E62:E63"/>
    <mergeCell ref="G58:G59"/>
    <mergeCell ref="H58:H59"/>
    <mergeCell ref="G56:G57"/>
    <mergeCell ref="H56:H57"/>
    <mergeCell ref="G54:G55"/>
    <mergeCell ref="H54:H55"/>
    <mergeCell ref="A56:A57"/>
    <mergeCell ref="C56:C57"/>
    <mergeCell ref="D56:D57"/>
    <mergeCell ref="E56:E57"/>
    <mergeCell ref="C50:C51"/>
    <mergeCell ref="D50:D51"/>
    <mergeCell ref="E50:E51"/>
    <mergeCell ref="A46:A47"/>
    <mergeCell ref="Q34:Q35"/>
    <mergeCell ref="A60:A61"/>
    <mergeCell ref="C60:C61"/>
    <mergeCell ref="D60:D61"/>
    <mergeCell ref="E60:E61"/>
    <mergeCell ref="G36:G37"/>
    <mergeCell ref="H36:H37"/>
    <mergeCell ref="I36:I37"/>
    <mergeCell ref="J36:J37"/>
    <mergeCell ref="I34:I35"/>
    <mergeCell ref="J34:J35"/>
    <mergeCell ref="K34:K35"/>
    <mergeCell ref="M34:M37"/>
    <mergeCell ref="N34:N35"/>
    <mergeCell ref="O34:O35"/>
    <mergeCell ref="K36:K37"/>
    <mergeCell ref="N36:N37"/>
    <mergeCell ref="O36:O37"/>
    <mergeCell ref="Q38:Q39"/>
    <mergeCell ref="Q40:Q41"/>
    <mergeCell ref="P36:P37"/>
    <mergeCell ref="Q36:Q37"/>
    <mergeCell ref="N40:N41"/>
    <mergeCell ref="O40:O41"/>
    <mergeCell ref="Q30:Q31"/>
    <mergeCell ref="Q32:Q33"/>
    <mergeCell ref="P28:P29"/>
    <mergeCell ref="Q28:Q29"/>
    <mergeCell ref="I32:I33"/>
    <mergeCell ref="J32:J33"/>
    <mergeCell ref="K32:K33"/>
    <mergeCell ref="N32:N33"/>
    <mergeCell ref="O32:O33"/>
    <mergeCell ref="P32:P33"/>
    <mergeCell ref="I30:I31"/>
    <mergeCell ref="J30:J31"/>
    <mergeCell ref="C46:C47"/>
    <mergeCell ref="D46:D47"/>
    <mergeCell ref="E46:E47"/>
    <mergeCell ref="A48:A49"/>
    <mergeCell ref="C48:C49"/>
    <mergeCell ref="D48:D49"/>
    <mergeCell ref="E48:E49"/>
    <mergeCell ref="A40:A41"/>
    <mergeCell ref="C40:C41"/>
    <mergeCell ref="D40:D41"/>
    <mergeCell ref="E40:E41"/>
    <mergeCell ref="A44:A45"/>
    <mergeCell ref="C44:C45"/>
    <mergeCell ref="D44:D45"/>
    <mergeCell ref="E44:E45"/>
    <mergeCell ref="A42:A43"/>
    <mergeCell ref="C42:C43"/>
    <mergeCell ref="D42:D43"/>
    <mergeCell ref="E42:E43"/>
    <mergeCell ref="P26:P27"/>
    <mergeCell ref="K30:K31"/>
    <mergeCell ref="M30:M33"/>
    <mergeCell ref="N30:N31"/>
    <mergeCell ref="O30:O31"/>
    <mergeCell ref="P30:P31"/>
    <mergeCell ref="P34:P35"/>
    <mergeCell ref="G32:G33"/>
    <mergeCell ref="H32:H33"/>
    <mergeCell ref="M38:M41"/>
    <mergeCell ref="N38:N39"/>
    <mergeCell ref="O38:O39"/>
    <mergeCell ref="P38:P39"/>
    <mergeCell ref="P40:P41"/>
    <mergeCell ref="I38:I39"/>
    <mergeCell ref="J38:J39"/>
    <mergeCell ref="I40:I41"/>
    <mergeCell ref="J40:J41"/>
    <mergeCell ref="K40:K41"/>
    <mergeCell ref="O24:O25"/>
    <mergeCell ref="P24:P25"/>
    <mergeCell ref="I22:I23"/>
    <mergeCell ref="J22:J23"/>
    <mergeCell ref="Q26:Q27"/>
    <mergeCell ref="A52:A53"/>
    <mergeCell ref="C52:C53"/>
    <mergeCell ref="D52:D53"/>
    <mergeCell ref="E52:E53"/>
    <mergeCell ref="G28:G29"/>
    <mergeCell ref="H28:H29"/>
    <mergeCell ref="I28:I29"/>
    <mergeCell ref="J28:J29"/>
    <mergeCell ref="I26:I27"/>
    <mergeCell ref="J26:J27"/>
    <mergeCell ref="K26:K27"/>
    <mergeCell ref="M26:M29"/>
    <mergeCell ref="N26:N27"/>
    <mergeCell ref="O26:O27"/>
    <mergeCell ref="K28:K29"/>
    <mergeCell ref="N28:N29"/>
    <mergeCell ref="O28:O29"/>
    <mergeCell ref="A50:A51"/>
    <mergeCell ref="K38:K39"/>
    <mergeCell ref="K22:K23"/>
    <mergeCell ref="M22:M25"/>
    <mergeCell ref="N22:N23"/>
    <mergeCell ref="O22:O23"/>
    <mergeCell ref="P22:P23"/>
    <mergeCell ref="G24:G25"/>
    <mergeCell ref="H24:H25"/>
    <mergeCell ref="Q18:Q19"/>
    <mergeCell ref="K18:K19"/>
    <mergeCell ref="M18:M21"/>
    <mergeCell ref="N18:N19"/>
    <mergeCell ref="O18:O19"/>
    <mergeCell ref="K20:K21"/>
    <mergeCell ref="N20:N21"/>
    <mergeCell ref="O20:O21"/>
    <mergeCell ref="H22:H23"/>
    <mergeCell ref="Q22:Q23"/>
    <mergeCell ref="Q24:Q25"/>
    <mergeCell ref="P20:P21"/>
    <mergeCell ref="Q20:Q21"/>
    <mergeCell ref="I24:I25"/>
    <mergeCell ref="J24:J25"/>
    <mergeCell ref="K24:K25"/>
    <mergeCell ref="N24:N25"/>
    <mergeCell ref="H26:H27"/>
    <mergeCell ref="H34:H35"/>
    <mergeCell ref="G30:G31"/>
    <mergeCell ref="H30:H31"/>
    <mergeCell ref="A28:A29"/>
    <mergeCell ref="C28:C29"/>
    <mergeCell ref="D28:D29"/>
    <mergeCell ref="E28:E29"/>
    <mergeCell ref="A30:A31"/>
    <mergeCell ref="C36:C37"/>
    <mergeCell ref="D36:D37"/>
    <mergeCell ref="E36:E37"/>
    <mergeCell ref="A32:A33"/>
    <mergeCell ref="C32:C33"/>
    <mergeCell ref="D32:D33"/>
    <mergeCell ref="E32:E33"/>
    <mergeCell ref="G22:G23"/>
    <mergeCell ref="A20:A21"/>
    <mergeCell ref="C20:C21"/>
    <mergeCell ref="D20:D21"/>
    <mergeCell ref="E20:E21"/>
    <mergeCell ref="G26:G27"/>
    <mergeCell ref="G38:G39"/>
    <mergeCell ref="H38:H39"/>
    <mergeCell ref="P12:P13"/>
    <mergeCell ref="Q12:Q13"/>
    <mergeCell ref="I16:I17"/>
    <mergeCell ref="J16:J17"/>
    <mergeCell ref="K16:K17"/>
    <mergeCell ref="N16:N17"/>
    <mergeCell ref="O16:O17"/>
    <mergeCell ref="P16:P17"/>
    <mergeCell ref="G20:G21"/>
    <mergeCell ref="H20:H21"/>
    <mergeCell ref="I20:I21"/>
    <mergeCell ref="J20:J21"/>
    <mergeCell ref="I18:I19"/>
    <mergeCell ref="J18:J19"/>
    <mergeCell ref="P18:P19"/>
    <mergeCell ref="N12:N13"/>
    <mergeCell ref="O12:O13"/>
    <mergeCell ref="G12:G13"/>
    <mergeCell ref="H12:H13"/>
    <mergeCell ref="I12:I13"/>
    <mergeCell ref="J12:J13"/>
    <mergeCell ref="G34:G35"/>
    <mergeCell ref="P8:Q9"/>
    <mergeCell ref="A38:A39"/>
    <mergeCell ref="C38:C39"/>
    <mergeCell ref="D38:D39"/>
    <mergeCell ref="E38:E39"/>
    <mergeCell ref="G14:G15"/>
    <mergeCell ref="H14:H15"/>
    <mergeCell ref="I14:I15"/>
    <mergeCell ref="J14:J15"/>
    <mergeCell ref="P10:P11"/>
    <mergeCell ref="K14:K15"/>
    <mergeCell ref="M14:M17"/>
    <mergeCell ref="N14:N15"/>
    <mergeCell ref="O14:O15"/>
    <mergeCell ref="P14:P15"/>
    <mergeCell ref="G16:G17"/>
    <mergeCell ref="H16:H17"/>
    <mergeCell ref="A36:A37"/>
    <mergeCell ref="A34:A35"/>
    <mergeCell ref="C34:C35"/>
    <mergeCell ref="D34:D35"/>
    <mergeCell ref="E34:E35"/>
    <mergeCell ref="Q14:Q15"/>
    <mergeCell ref="Q16:Q17"/>
    <mergeCell ref="C30:C31"/>
    <mergeCell ref="D30:D31"/>
    <mergeCell ref="E30:E31"/>
    <mergeCell ref="D22:D23"/>
    <mergeCell ref="E22:E23"/>
    <mergeCell ref="D18:D19"/>
    <mergeCell ref="E18:E19"/>
    <mergeCell ref="A16:A17"/>
    <mergeCell ref="C16:C17"/>
    <mergeCell ref="A26:A27"/>
    <mergeCell ref="C26:C27"/>
    <mergeCell ref="D26:D27"/>
    <mergeCell ref="E26:E27"/>
    <mergeCell ref="A24:A25"/>
    <mergeCell ref="C24:C25"/>
    <mergeCell ref="D24:D25"/>
    <mergeCell ref="E24:E25"/>
    <mergeCell ref="A22:A23"/>
    <mergeCell ref="C22:C23"/>
    <mergeCell ref="A4:C4"/>
    <mergeCell ref="D4:N4"/>
    <mergeCell ref="O4:O5"/>
    <mergeCell ref="D16:D17"/>
    <mergeCell ref="E16:E17"/>
    <mergeCell ref="A14:A15"/>
    <mergeCell ref="C14:C15"/>
    <mergeCell ref="A18:A19"/>
    <mergeCell ref="C18:C19"/>
    <mergeCell ref="D14:D15"/>
    <mergeCell ref="E14:E15"/>
    <mergeCell ref="A12:A13"/>
    <mergeCell ref="C12:C13"/>
    <mergeCell ref="D12:D13"/>
    <mergeCell ref="G8:G9"/>
    <mergeCell ref="H8:H9"/>
    <mergeCell ref="E8:E9"/>
    <mergeCell ref="A10:A11"/>
    <mergeCell ref="I10:I11"/>
    <mergeCell ref="J10:J11"/>
    <mergeCell ref="N8:N9"/>
    <mergeCell ref="O8:O9"/>
    <mergeCell ref="G18:G19"/>
    <mergeCell ref="H18:H19"/>
    <mergeCell ref="P4:Q5"/>
    <mergeCell ref="A5:N5"/>
    <mergeCell ref="A6:E6"/>
    <mergeCell ref="G6:Q6"/>
    <mergeCell ref="E12:E13"/>
    <mergeCell ref="A8:A9"/>
    <mergeCell ref="C8:C9"/>
    <mergeCell ref="D8:D9"/>
    <mergeCell ref="G7:K7"/>
    <mergeCell ref="M7:Q7"/>
    <mergeCell ref="I8:I9"/>
    <mergeCell ref="J8:K9"/>
    <mergeCell ref="M8:M9"/>
    <mergeCell ref="C10:C11"/>
    <mergeCell ref="D10:D11"/>
    <mergeCell ref="E10:E11"/>
    <mergeCell ref="G10:G11"/>
    <mergeCell ref="H10:H11"/>
    <mergeCell ref="Q10:Q11"/>
    <mergeCell ref="K10:K11"/>
    <mergeCell ref="M10:M13"/>
    <mergeCell ref="N10:N11"/>
    <mergeCell ref="O10:O11"/>
    <mergeCell ref="K12:K13"/>
    <mergeCell ref="A1:Q1"/>
    <mergeCell ref="A2:C2"/>
    <mergeCell ref="D2:G2"/>
    <mergeCell ref="H2:H3"/>
    <mergeCell ref="I2:I3"/>
    <mergeCell ref="J2:J3"/>
    <mergeCell ref="K2:L3"/>
    <mergeCell ref="M2:M3"/>
    <mergeCell ref="N2:N3"/>
    <mergeCell ref="A3:C3"/>
    <mergeCell ref="D3:G3"/>
  </mergeCells>
  <phoneticPr fontId="3"/>
  <conditionalFormatting sqref="I2 D3:D4 B8:E67 I65 M67 H10:K61 N10:Q61">
    <cfRule type="cellIs" dxfId="0" priority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5953-367B-45F6-B4DD-DAAAF76D9E77}">
  <sheetPr codeName="Sheet7"/>
  <dimension ref="A1:I79"/>
  <sheetViews>
    <sheetView workbookViewId="0"/>
  </sheetViews>
  <sheetFormatPr defaultColWidth="9" defaultRowHeight="13.5"/>
  <cols>
    <col min="1" max="1" width="9" style="48"/>
    <col min="2" max="4" width="9" style="48" customWidth="1"/>
    <col min="5" max="5" width="9" style="48"/>
    <col min="6" max="6" width="9" style="48" customWidth="1"/>
    <col min="7" max="7" width="9" style="49" customWidth="1"/>
    <col min="8" max="9" width="9" style="48" customWidth="1"/>
    <col min="10" max="16384" width="9" style="48"/>
  </cols>
  <sheetData>
    <row r="1" spans="1:9">
      <c r="A1" s="39" t="s">
        <v>2</v>
      </c>
      <c r="B1" s="39" t="s">
        <v>117</v>
      </c>
      <c r="C1" s="40" t="s">
        <v>275</v>
      </c>
      <c r="D1" s="40" t="s">
        <v>277</v>
      </c>
      <c r="E1" s="39" t="s">
        <v>276</v>
      </c>
      <c r="F1" s="39" t="s">
        <v>278</v>
      </c>
      <c r="G1" s="39" t="s">
        <v>111</v>
      </c>
      <c r="H1" s="40" t="s">
        <v>259</v>
      </c>
      <c r="I1" s="40" t="s">
        <v>260</v>
      </c>
    </row>
    <row r="2" spans="1:9" ht="13.5" customHeight="1">
      <c r="A2" s="49" t="str">
        <f>IFERROR(VLOOKUP(B2,学校一覧!$A$2:$C$48,3,0),"")</f>
        <v/>
      </c>
      <c r="B2" s="49" t="str">
        <f>IF(F2="","",'入力シート(男)'!$D$2)</f>
        <v/>
      </c>
      <c r="C2" s="61" t="s">
        <v>269</v>
      </c>
      <c r="D2" s="50">
        <v>1</v>
      </c>
      <c r="E2" s="49" t="str">
        <f>IF(F2="","",IFERROR(VLOOKUP($B2,学校一覧!$A$2:$D$48,3,0),""))</f>
        <v/>
      </c>
      <c r="F2" s="49" t="str">
        <f>IF('入力シート(男)'!L11="","",'入力シート(男)'!L11)</f>
        <v/>
      </c>
      <c r="G2" s="49" t="str">
        <f>IF('入力シート(男)'!O11="同姓",'入力シート(男)'!M11,"")</f>
        <v/>
      </c>
      <c r="H2" s="48">
        <f>IFERROR(COUNTA('入力シート(男)'!C11:C40),"")</f>
        <v>0</v>
      </c>
      <c r="I2" s="48">
        <f>'入力シート(男)'!D6</f>
        <v>0</v>
      </c>
    </row>
    <row r="3" spans="1:9">
      <c r="A3" s="49" t="str">
        <f>IFERROR(VLOOKUP(B3,学校一覧!$A$2:$C$48,3,0),"")</f>
        <v/>
      </c>
      <c r="B3" s="49" t="str">
        <f>IF(F3="","",'入力シート(男)'!$D$2)</f>
        <v/>
      </c>
      <c r="C3" s="61" t="s">
        <v>269</v>
      </c>
      <c r="D3" s="50">
        <v>2</v>
      </c>
      <c r="E3" s="49" t="str">
        <f>IF(F3="","",IFERROR(VLOOKUP($B3,学校一覧!$A$2:$D$48,3,0),""))</f>
        <v/>
      </c>
      <c r="F3" s="49" t="str">
        <f>IF('入力シート(男)'!L12="","",'入力シート(男)'!L12)</f>
        <v/>
      </c>
      <c r="G3" s="49" t="str">
        <f>IF('入力シート(男)'!O12="同姓",'入力シート(男)'!M12,"")</f>
        <v/>
      </c>
      <c r="I3" s="51"/>
    </row>
    <row r="4" spans="1:9">
      <c r="A4" s="49" t="str">
        <f>IFERROR(VLOOKUP(B4,学校一覧!$A$2:$C$48,3,0),"")</f>
        <v/>
      </c>
      <c r="B4" s="49" t="str">
        <f>IF(F4="","",'入力シート(男)'!$D$2)</f>
        <v/>
      </c>
      <c r="C4" s="61" t="s">
        <v>269</v>
      </c>
      <c r="D4" s="50">
        <v>3</v>
      </c>
      <c r="E4" s="49" t="str">
        <f>IF(F4="","",IFERROR(VLOOKUP($B4,学校一覧!$A$2:$D$48,3,0),""))</f>
        <v/>
      </c>
      <c r="F4" s="49" t="str">
        <f>IF('入力シート(男)'!L13="","",'入力シート(男)'!L13)</f>
        <v/>
      </c>
      <c r="G4" s="49" t="str">
        <f>IF('入力シート(男)'!O13="同姓",'入力シート(男)'!M13,"")</f>
        <v/>
      </c>
      <c r="I4" s="51"/>
    </row>
    <row r="5" spans="1:9">
      <c r="A5" s="49" t="str">
        <f>IFERROR(VLOOKUP(B5,学校一覧!$A$2:$C$48,3,0),"")</f>
        <v/>
      </c>
      <c r="B5" s="49" t="str">
        <f>IF(F5="","",'入力シート(男)'!$D$2)</f>
        <v/>
      </c>
      <c r="C5" s="61" t="s">
        <v>269</v>
      </c>
      <c r="D5" s="50">
        <v>4</v>
      </c>
      <c r="E5" s="49" t="str">
        <f>IF(F5="","",IFERROR(VLOOKUP($B5,学校一覧!$A$2:$D$48,3,0),""))</f>
        <v/>
      </c>
      <c r="F5" s="49" t="str">
        <f>IF('入力シート(男)'!L14="","",'入力シート(男)'!L14)</f>
        <v/>
      </c>
      <c r="G5" s="49" t="str">
        <f>IF('入力シート(男)'!O14="同姓",'入力シート(男)'!M14,"")</f>
        <v/>
      </c>
      <c r="I5" s="51"/>
    </row>
    <row r="6" spans="1:9">
      <c r="A6" s="49" t="str">
        <f>IFERROR(VLOOKUP(B6,学校一覧!$A$2:$C$48,3,0),"")</f>
        <v/>
      </c>
      <c r="B6" s="49" t="str">
        <f>IF(F6="","",'入力シート(男)'!$D$2)</f>
        <v/>
      </c>
      <c r="C6" s="61" t="s">
        <v>269</v>
      </c>
      <c r="D6" s="50">
        <v>5</v>
      </c>
      <c r="E6" s="49" t="str">
        <f>IF(F6="","",IFERROR(VLOOKUP($B6,学校一覧!$A$2:$D$48,3,0),""))</f>
        <v/>
      </c>
      <c r="F6" s="49" t="str">
        <f>IF('入力シート(男)'!L15="","",'入力シート(男)'!L15)</f>
        <v/>
      </c>
      <c r="G6" s="49" t="str">
        <f>IF('入力シート(男)'!O15="同姓",'入力シート(男)'!M15,"")</f>
        <v/>
      </c>
      <c r="I6" s="51"/>
    </row>
    <row r="7" spans="1:9">
      <c r="A7" s="49" t="str">
        <f>IFERROR(VLOOKUP(B7,学校一覧!$A$2:$C$48,3,0),"")</f>
        <v/>
      </c>
      <c r="B7" s="49" t="str">
        <f>IF(F7="","",'入力シート(男)'!$D$2)</f>
        <v/>
      </c>
      <c r="C7" s="61" t="s">
        <v>269</v>
      </c>
      <c r="D7" s="50">
        <v>6</v>
      </c>
      <c r="E7" s="49" t="str">
        <f>IF(F7="","",IFERROR(VLOOKUP($B7,学校一覧!$A$2:$D$48,3,0),""))</f>
        <v/>
      </c>
      <c r="F7" s="49" t="str">
        <f>IF('入力シート(男)'!L16="","",'入力シート(男)'!L16)</f>
        <v/>
      </c>
      <c r="G7" s="49" t="str">
        <f>IF('入力シート(男)'!O16="同姓",'入力シート(男)'!M16,"")</f>
        <v/>
      </c>
      <c r="I7" s="51"/>
    </row>
    <row r="8" spans="1:9">
      <c r="A8" s="49" t="str">
        <f>IFERROR(VLOOKUP(B8,学校一覧!$A$2:$C$48,3,0),"")</f>
        <v/>
      </c>
      <c r="B8" s="49" t="str">
        <f>IF(F8="","",'入力シート(男)'!$D$2)</f>
        <v/>
      </c>
      <c r="C8" s="61" t="s">
        <v>269</v>
      </c>
      <c r="D8" s="50">
        <v>7</v>
      </c>
      <c r="E8" s="49" t="str">
        <f>IF(F8="","",IFERROR(VLOOKUP($B8,学校一覧!$A$2:$D$48,3,0),""))</f>
        <v/>
      </c>
      <c r="F8" s="49" t="str">
        <f>IF('入力シート(男)'!L17="","",'入力シート(男)'!L17)</f>
        <v/>
      </c>
      <c r="G8" s="49" t="str">
        <f>IF('入力シート(男)'!O17="同姓",'入力シート(男)'!M17,"")</f>
        <v/>
      </c>
      <c r="I8" s="51"/>
    </row>
    <row r="9" spans="1:9">
      <c r="A9" s="49" t="str">
        <f>IFERROR(VLOOKUP(B9,学校一覧!$A$2:$C$48,3,0),"")</f>
        <v/>
      </c>
      <c r="B9" s="49" t="str">
        <f>IF(F9="","",'入力シート(男)'!$D$2)</f>
        <v/>
      </c>
      <c r="C9" s="61" t="s">
        <v>269</v>
      </c>
      <c r="D9" s="50">
        <v>8</v>
      </c>
      <c r="E9" s="49" t="str">
        <f>IF(F9="","",IFERROR(VLOOKUP($B9,学校一覧!$A$2:$D$48,3,0),""))</f>
        <v/>
      </c>
      <c r="F9" s="49" t="str">
        <f>IF('入力シート(男)'!L18="","",'入力シート(男)'!L18)</f>
        <v/>
      </c>
      <c r="G9" s="49" t="str">
        <f>IF('入力シート(男)'!O18="同姓",'入力シート(男)'!M18,"")</f>
        <v/>
      </c>
      <c r="I9" s="51"/>
    </row>
    <row r="10" spans="1:9">
      <c r="A10" s="49" t="str">
        <f>IFERROR(VLOOKUP(B10,学校一覧!$A$2:$C$48,3,0),"")</f>
        <v/>
      </c>
      <c r="B10" s="49" t="str">
        <f>IF(F10="","",'入力シート(男)'!$D$2)</f>
        <v/>
      </c>
      <c r="C10" s="61" t="s">
        <v>269</v>
      </c>
      <c r="D10" s="50">
        <v>9</v>
      </c>
      <c r="E10" s="49" t="str">
        <f>IF(F10="","",IFERROR(VLOOKUP($B10,学校一覧!$A$2:$D$48,3,0),""))</f>
        <v/>
      </c>
      <c r="F10" s="49" t="str">
        <f>IF('入力シート(男)'!L19="","",'入力シート(男)'!L19)</f>
        <v/>
      </c>
      <c r="G10" s="49" t="str">
        <f>IF('入力シート(男)'!O19="同姓",'入力シート(男)'!M19,"")</f>
        <v/>
      </c>
      <c r="I10" s="51"/>
    </row>
    <row r="11" spans="1:9">
      <c r="A11" s="49" t="str">
        <f>IFERROR(VLOOKUP(B11,学校一覧!$A$2:$C$48,3,0),"")</f>
        <v/>
      </c>
      <c r="B11" s="49" t="str">
        <f>IF(F11="","",'入力シート(男)'!$D$2)</f>
        <v/>
      </c>
      <c r="C11" s="61" t="s">
        <v>269</v>
      </c>
      <c r="D11" s="50">
        <v>10</v>
      </c>
      <c r="E11" s="49" t="str">
        <f>IF(F11="","",IFERROR(VLOOKUP($B11,学校一覧!$A$2:$D$48,3,0),""))</f>
        <v/>
      </c>
      <c r="F11" s="49" t="str">
        <f>IF('入力シート(男)'!L20="","",'入力シート(男)'!L20)</f>
        <v/>
      </c>
      <c r="G11" s="49" t="str">
        <f>IF('入力シート(男)'!O20="同姓",'入力シート(男)'!M20,"")</f>
        <v/>
      </c>
      <c r="I11" s="51"/>
    </row>
    <row r="12" spans="1:9">
      <c r="A12" s="49" t="str">
        <f>IFERROR(VLOOKUP(B12,学校一覧!$A$2:$C$48,3,0),"")</f>
        <v/>
      </c>
      <c r="B12" s="49" t="str">
        <f>IF(F12="","",'入力シート(男)'!$D$2)</f>
        <v/>
      </c>
      <c r="C12" s="61" t="s">
        <v>269</v>
      </c>
      <c r="D12" s="50">
        <v>11</v>
      </c>
      <c r="E12" s="49" t="str">
        <f>IF(F12="","",IFERROR(VLOOKUP($B12,学校一覧!$A$2:$D$48,3,0),""))</f>
        <v/>
      </c>
      <c r="F12" s="49" t="str">
        <f>IF('入力シート(男)'!L21="","",'入力シート(男)'!L21)</f>
        <v/>
      </c>
      <c r="G12" s="49" t="str">
        <f>IF('入力シート(男)'!O21="同姓",'入力シート(男)'!M21,"")</f>
        <v/>
      </c>
      <c r="I12" s="51"/>
    </row>
    <row r="13" spans="1:9">
      <c r="A13" s="49" t="str">
        <f>IFERROR(VLOOKUP(B13,学校一覧!$A$2:$C$48,3,0),"")</f>
        <v/>
      </c>
      <c r="B13" s="49" t="str">
        <f>IF(F13="","",'入力シート(男)'!$D$2)</f>
        <v/>
      </c>
      <c r="C13" s="61" t="s">
        <v>269</v>
      </c>
      <c r="D13" s="50">
        <v>12</v>
      </c>
      <c r="E13" s="49" t="str">
        <f>IF(F13="","",IFERROR(VLOOKUP($B13,学校一覧!$A$2:$D$48,3,0),""))</f>
        <v/>
      </c>
      <c r="F13" s="49" t="str">
        <f>IF('入力シート(男)'!L22="","",'入力シート(男)'!L22)</f>
        <v/>
      </c>
      <c r="G13" s="49" t="str">
        <f>IF('入力シート(男)'!O22="同姓",'入力シート(男)'!M22,"")</f>
        <v/>
      </c>
    </row>
    <row r="14" spans="1:9">
      <c r="A14" s="49" t="str">
        <f>IFERROR(VLOOKUP(B14,学校一覧!$A$2:$C$48,3,0),"")</f>
        <v/>
      </c>
      <c r="B14" s="49" t="str">
        <f>IF(F14="","",'入力シート(男)'!$D$2)</f>
        <v/>
      </c>
      <c r="C14" s="61" t="s">
        <v>269</v>
      </c>
      <c r="D14" s="50">
        <v>13</v>
      </c>
      <c r="E14" s="49" t="str">
        <f>IF(F14="","",IFERROR(VLOOKUP($B14,学校一覧!$A$2:$D$48,3,0),""))</f>
        <v/>
      </c>
      <c r="F14" s="49" t="str">
        <f>IF('入力シート(男)'!L23="","",'入力シート(男)'!L23)</f>
        <v/>
      </c>
      <c r="G14" s="49" t="str">
        <f>IF('入力シート(男)'!O23="同姓",'入力シート(男)'!M23,"")</f>
        <v/>
      </c>
    </row>
    <row r="15" spans="1:9">
      <c r="A15" s="49" t="str">
        <f>IFERROR(VLOOKUP(B15,学校一覧!$A$2:$C$48,3,0),"")</f>
        <v/>
      </c>
      <c r="B15" s="49" t="str">
        <f>IF(F15="","",'入力シート(男)'!$D$2)</f>
        <v/>
      </c>
      <c r="C15" s="61" t="s">
        <v>269</v>
      </c>
      <c r="D15" s="50">
        <v>14</v>
      </c>
      <c r="E15" s="49" t="str">
        <f>IF(F15="","",IFERROR(VLOOKUP($B15,学校一覧!$A$2:$D$48,3,0),""))</f>
        <v/>
      </c>
      <c r="F15" s="49" t="str">
        <f>IF('入力シート(男)'!L24="","",'入力シート(男)'!L24)</f>
        <v/>
      </c>
      <c r="G15" s="49" t="str">
        <f>IF('入力シート(男)'!O24="同姓",'入力シート(男)'!M24,"")</f>
        <v/>
      </c>
    </row>
    <row r="16" spans="1:9">
      <c r="A16" s="49" t="str">
        <f>IFERROR(VLOOKUP(B16,学校一覧!$A$2:$C$48,3,0),"")</f>
        <v/>
      </c>
      <c r="B16" s="49" t="str">
        <f>IF(F16="","",'入力シート(男)'!$D$2)</f>
        <v/>
      </c>
      <c r="C16" s="61" t="s">
        <v>269</v>
      </c>
      <c r="D16" s="50">
        <v>15</v>
      </c>
      <c r="E16" s="49" t="str">
        <f>IF(F16="","",IFERROR(VLOOKUP($B16,学校一覧!$A$2:$D$48,3,0),""))</f>
        <v/>
      </c>
      <c r="F16" s="49" t="str">
        <f>IF('入力シート(男)'!L25="","",'入力シート(男)'!L25)</f>
        <v/>
      </c>
      <c r="G16" s="49" t="str">
        <f>IF('入力シート(男)'!O25="同姓",'入力シート(男)'!M25,"")</f>
        <v/>
      </c>
    </row>
    <row r="17" spans="1:7">
      <c r="A17" s="49" t="str">
        <f>IFERROR(VLOOKUP(B17,学校一覧!$A$2:$C$48,3,0),"")</f>
        <v/>
      </c>
      <c r="B17" s="49" t="str">
        <f>IF(F17="","",'入力シート(男)'!$D$2)</f>
        <v/>
      </c>
      <c r="C17" s="61" t="s">
        <v>269</v>
      </c>
      <c r="D17" s="50">
        <v>16</v>
      </c>
      <c r="E17" s="49" t="str">
        <f>IF(F17="","",IFERROR(VLOOKUP($B17,学校一覧!$A$2:$D$48,3,0),""))</f>
        <v/>
      </c>
      <c r="F17" s="49" t="str">
        <f>IF('入力シート(男)'!L26="","",'入力シート(男)'!L26)</f>
        <v/>
      </c>
      <c r="G17" s="49" t="str">
        <f>IF('入力シート(男)'!O26="同姓",'入力シート(男)'!M26,"")</f>
        <v/>
      </c>
    </row>
    <row r="18" spans="1:7">
      <c r="A18" s="49" t="str">
        <f>IFERROR(VLOOKUP(B18,学校一覧!$A$2:$C$48,3,0),"")</f>
        <v/>
      </c>
      <c r="B18" s="49" t="str">
        <f>IF(F18="","",'入力シート(男)'!$D$2)</f>
        <v/>
      </c>
      <c r="C18" s="61" t="s">
        <v>269</v>
      </c>
      <c r="D18" s="50">
        <v>17</v>
      </c>
      <c r="E18" s="49" t="str">
        <f>IF(F18="","",IFERROR(VLOOKUP($B18,学校一覧!$A$2:$D$48,3,0),""))</f>
        <v/>
      </c>
      <c r="F18" s="49" t="str">
        <f>IF('入力シート(男)'!L27="","",'入力シート(男)'!L27)</f>
        <v/>
      </c>
      <c r="G18" s="49" t="str">
        <f>IF('入力シート(男)'!O27="同姓",'入力シート(男)'!M27,"")</f>
        <v/>
      </c>
    </row>
    <row r="19" spans="1:7">
      <c r="A19" s="49" t="str">
        <f>IFERROR(VLOOKUP(B19,学校一覧!$A$2:$C$48,3,0),"")</f>
        <v/>
      </c>
      <c r="B19" s="49" t="str">
        <f>IF(F19="","",'入力シート(男)'!$D$2)</f>
        <v/>
      </c>
      <c r="C19" s="61" t="s">
        <v>269</v>
      </c>
      <c r="D19" s="50">
        <v>18</v>
      </c>
      <c r="E19" s="49" t="str">
        <f>IF(F19="","",IFERROR(VLOOKUP($B19,学校一覧!$A$2:$D$48,3,0),""))</f>
        <v/>
      </c>
      <c r="F19" s="49" t="str">
        <f>IF('入力シート(男)'!L28="","",'入力シート(男)'!L28)</f>
        <v/>
      </c>
      <c r="G19" s="49" t="str">
        <f>IF('入力シート(男)'!O28="同姓",'入力シート(男)'!M28,"")</f>
        <v/>
      </c>
    </row>
    <row r="20" spans="1:7">
      <c r="A20" s="49" t="str">
        <f>IFERROR(VLOOKUP(B20,学校一覧!$A$2:$C$48,3,0),"")</f>
        <v/>
      </c>
      <c r="B20" s="49" t="str">
        <f>IF(F20="","",'入力シート(男)'!$D$2)</f>
        <v/>
      </c>
      <c r="C20" s="61" t="s">
        <v>269</v>
      </c>
      <c r="D20" s="50">
        <v>19</v>
      </c>
      <c r="E20" s="49" t="str">
        <f>IF(F20="","",IFERROR(VLOOKUP($B20,学校一覧!$A$2:$D$48,3,0),""))</f>
        <v/>
      </c>
      <c r="F20" s="49" t="str">
        <f>IF('入力シート(男)'!L29="","",'入力シート(男)'!L29)</f>
        <v/>
      </c>
      <c r="G20" s="49" t="str">
        <f>IF('入力シート(男)'!O29="同姓",'入力シート(男)'!M29,"")</f>
        <v/>
      </c>
    </row>
    <row r="21" spans="1:7">
      <c r="A21" s="49" t="str">
        <f>IFERROR(VLOOKUP(B21,学校一覧!$A$2:$C$48,3,0),"")</f>
        <v/>
      </c>
      <c r="B21" s="49" t="str">
        <f>IF(F21="","",'入力シート(男)'!$D$2)</f>
        <v/>
      </c>
      <c r="C21" s="61" t="s">
        <v>269</v>
      </c>
      <c r="D21" s="50">
        <v>20</v>
      </c>
      <c r="E21" s="49" t="str">
        <f>IF(F21="","",IFERROR(VLOOKUP($B21,学校一覧!$A$2:$D$48,3,0),""))</f>
        <v/>
      </c>
      <c r="F21" s="49" t="str">
        <f>IF('入力シート(男)'!L30="","",'入力シート(男)'!L30)</f>
        <v/>
      </c>
      <c r="G21" s="49" t="str">
        <f>IF('入力シート(男)'!O30="同姓",'入力シート(男)'!M30,"")</f>
        <v/>
      </c>
    </row>
    <row r="22" spans="1:7">
      <c r="A22" s="49" t="str">
        <f>IFERROR(VLOOKUP(B22,学校一覧!$A$2:$C$48,3,0),"")</f>
        <v/>
      </c>
      <c r="B22" s="49" t="str">
        <f>IF(F22="","",'入力シート(男)'!$D$2)</f>
        <v/>
      </c>
      <c r="C22" s="61" t="s">
        <v>269</v>
      </c>
      <c r="D22" s="50">
        <v>21</v>
      </c>
      <c r="E22" s="49" t="str">
        <f>IF(F22="","",IFERROR(VLOOKUP($B22,学校一覧!$A$2:$D$48,3,0),""))</f>
        <v/>
      </c>
      <c r="F22" s="49" t="str">
        <f>IF('入力シート(男)'!L31="","",'入力シート(男)'!L31)</f>
        <v/>
      </c>
      <c r="G22" s="49" t="str">
        <f>IF('入力シート(男)'!O31="同姓",'入力シート(男)'!M31,"")</f>
        <v/>
      </c>
    </row>
    <row r="23" spans="1:7">
      <c r="A23" s="49" t="str">
        <f>IFERROR(VLOOKUP(B23,学校一覧!$A$2:$C$48,3,0),"")</f>
        <v/>
      </c>
      <c r="B23" s="49" t="str">
        <f>IF(F23="","",'入力シート(男)'!$D$2)</f>
        <v/>
      </c>
      <c r="C23" s="61" t="s">
        <v>269</v>
      </c>
      <c r="D23" s="50">
        <v>22</v>
      </c>
      <c r="E23" s="49" t="str">
        <f>IF(F23="","",IFERROR(VLOOKUP($B23,学校一覧!$A$2:$D$48,3,0),""))</f>
        <v/>
      </c>
      <c r="F23" s="49" t="str">
        <f>IF('入力シート(男)'!L32="","",'入力シート(男)'!L32)</f>
        <v/>
      </c>
      <c r="G23" s="49" t="str">
        <f>IF('入力シート(男)'!O32="同姓",'入力シート(男)'!M32,"")</f>
        <v/>
      </c>
    </row>
    <row r="24" spans="1:7">
      <c r="A24" s="49" t="str">
        <f>IFERROR(VLOOKUP(B24,学校一覧!$A$2:$C$48,3,0),"")</f>
        <v/>
      </c>
      <c r="B24" s="49" t="str">
        <f>IF(F24="","",'入力シート(男)'!$D$2)</f>
        <v/>
      </c>
      <c r="C24" s="61" t="s">
        <v>269</v>
      </c>
      <c r="D24" s="50">
        <v>23</v>
      </c>
      <c r="E24" s="49" t="str">
        <f>IF(F24="","",IFERROR(VLOOKUP($B24,学校一覧!$A$2:$D$48,3,0),""))</f>
        <v/>
      </c>
      <c r="F24" s="49" t="str">
        <f>IF('入力シート(男)'!L33="","",'入力シート(男)'!L33)</f>
        <v/>
      </c>
      <c r="G24" s="49" t="str">
        <f>IF('入力シート(男)'!O33="同姓",'入力シート(男)'!M33,"")</f>
        <v/>
      </c>
    </row>
    <row r="25" spans="1:7">
      <c r="A25" s="49" t="str">
        <f>IFERROR(VLOOKUP(B25,学校一覧!$A$2:$C$48,3,0),"")</f>
        <v/>
      </c>
      <c r="B25" s="49" t="str">
        <f>IF(F25="","",'入力シート(男)'!$D$2)</f>
        <v/>
      </c>
      <c r="C25" s="61" t="s">
        <v>269</v>
      </c>
      <c r="D25" s="50">
        <v>24</v>
      </c>
      <c r="E25" s="49" t="str">
        <f>IF(F25="","",IFERROR(VLOOKUP($B25,学校一覧!$A$2:$D$48,3,0),""))</f>
        <v/>
      </c>
      <c r="F25" s="49" t="str">
        <f>IF('入力シート(男)'!L34="","",'入力シート(男)'!L34)</f>
        <v/>
      </c>
      <c r="G25" s="49" t="str">
        <f>IF('入力シート(男)'!O34="同姓",'入力シート(男)'!M34,"")</f>
        <v/>
      </c>
    </row>
    <row r="26" spans="1:7">
      <c r="A26" s="49" t="str">
        <f>IFERROR(VLOOKUP(B26,学校一覧!$A$2:$C$48,3,0),"")</f>
        <v/>
      </c>
      <c r="B26" s="49" t="str">
        <f>IF(F26="","",'入力シート(男)'!$D$2)</f>
        <v/>
      </c>
      <c r="C26" s="61" t="s">
        <v>269</v>
      </c>
      <c r="D26" s="50">
        <v>25</v>
      </c>
      <c r="E26" s="49" t="str">
        <f>IF(F26="","",IFERROR(VLOOKUP($B26,学校一覧!$A$2:$D$48,3,0),""))</f>
        <v/>
      </c>
      <c r="F26" s="49" t="str">
        <f>IF('入力シート(男)'!L35="","",'入力シート(男)'!L35)</f>
        <v/>
      </c>
      <c r="G26" s="49" t="str">
        <f>IF('入力シート(男)'!O35="同姓",'入力シート(男)'!M35,"")</f>
        <v/>
      </c>
    </row>
    <row r="27" spans="1:7">
      <c r="A27" s="49" t="str">
        <f>IFERROR(VLOOKUP(B27,学校一覧!$A$2:$C$48,3,0),"")</f>
        <v/>
      </c>
      <c r="B27" s="49" t="str">
        <f>IF(F27="","",'入力シート(男)'!$D$2)</f>
        <v/>
      </c>
      <c r="C27" s="61" t="s">
        <v>269</v>
      </c>
      <c r="D27" s="50">
        <v>26</v>
      </c>
      <c r="E27" s="49" t="str">
        <f>IF(F27="","",IFERROR(VLOOKUP($B27,学校一覧!$A$2:$D$48,3,0),""))</f>
        <v/>
      </c>
      <c r="F27" s="49" t="str">
        <f>IF('入力シート(男)'!L36="","",'入力シート(男)'!L36)</f>
        <v/>
      </c>
      <c r="G27" s="49" t="str">
        <f>IF('入力シート(男)'!O36="同姓",'入力シート(男)'!M36,"")</f>
        <v/>
      </c>
    </row>
    <row r="28" spans="1:7">
      <c r="A28" s="49" t="str">
        <f>IFERROR(VLOOKUP(B28,学校一覧!$A$2:$C$48,3,0),"")</f>
        <v/>
      </c>
      <c r="B28" s="49" t="str">
        <f>IF(F28="","",'入力シート(男)'!$D$2)</f>
        <v/>
      </c>
      <c r="C28" s="61" t="s">
        <v>271</v>
      </c>
      <c r="D28" s="50">
        <v>1</v>
      </c>
      <c r="E28" s="49" t="str">
        <f>IF(F28="","",IFERROR(VLOOKUP($B28,学校一覧!$A$2:$D$48,3,0),""))</f>
        <v/>
      </c>
      <c r="F28" s="49" t="str">
        <f>IF(AND('入力シート(男)'!R11="",'入力シート(男)'!R12=""),"",'入力シート(男)'!R11&amp;"・"&amp;'入力シート(男)'!R12)</f>
        <v/>
      </c>
      <c r="G28" s="49" t="str">
        <f>IF('入力シート(男)'!U11="同姓",'入力シート(男)'!S11,"")&amp;"・"&amp;IF('入力シート(男)'!U12="同姓",'入力シート(男)'!S12,"")</f>
        <v>・</v>
      </c>
    </row>
    <row r="29" spans="1:7">
      <c r="A29" s="49" t="str">
        <f>IFERROR(VLOOKUP(B29,学校一覧!$A$2:$C$48,3,0),"")</f>
        <v/>
      </c>
      <c r="B29" s="49" t="str">
        <f>IF(F29="","",'入力シート(男)'!$D$2)</f>
        <v/>
      </c>
      <c r="C29" s="61" t="s">
        <v>271</v>
      </c>
      <c r="D29" s="50">
        <v>2</v>
      </c>
      <c r="E29" s="49" t="str">
        <f>IF(F29="","",IFERROR(VLOOKUP($B29,学校一覧!$A$2:$D$48,3,0),""))</f>
        <v/>
      </c>
      <c r="F29" s="49" t="str">
        <f>IF(AND('入力シート(男)'!R13="",'入力シート(男)'!R14=""),"",'入力シート(男)'!R13&amp;"・"&amp;'入力シート(男)'!R14)</f>
        <v/>
      </c>
      <c r="G29" s="49" t="str">
        <f>IF('入力シート(男)'!U13="同姓",'入力シート(男)'!S13,"")&amp;"・"&amp;IF('入力シート(男)'!U14="同姓",'入力シート(男)'!S14,"")</f>
        <v>・</v>
      </c>
    </row>
    <row r="30" spans="1:7">
      <c r="A30" s="49" t="str">
        <f>IFERROR(VLOOKUP(B30,学校一覧!$A$2:$C$48,3,0),"")</f>
        <v/>
      </c>
      <c r="B30" s="49" t="str">
        <f>IF(F30="","",'入力シート(男)'!$D$2)</f>
        <v/>
      </c>
      <c r="C30" s="61" t="s">
        <v>271</v>
      </c>
      <c r="D30" s="50">
        <v>3</v>
      </c>
      <c r="E30" s="49" t="str">
        <f>IF(F30="","",IFERROR(VLOOKUP($B30,学校一覧!$A$2:$D$48,3,0),""))</f>
        <v/>
      </c>
      <c r="F30" s="49" t="str">
        <f>IF(AND('入力シート(男)'!R15="",'入力シート(男)'!R16=""),"",'入力シート(男)'!R15&amp;"・"&amp;'入力シート(男)'!R16)</f>
        <v/>
      </c>
      <c r="G30" s="49" t="str">
        <f>IF('入力シート(男)'!U15="同姓",'入力シート(男)'!S15,"")&amp;"・"&amp;IF('入力シート(男)'!U16="同姓",'入力シート(男)'!S16,"")</f>
        <v>・</v>
      </c>
    </row>
    <row r="31" spans="1:7">
      <c r="A31" s="49" t="str">
        <f>IFERROR(VLOOKUP(B31,学校一覧!$A$2:$C$48,3,0),"")</f>
        <v/>
      </c>
      <c r="B31" s="49" t="str">
        <f>IF(F31="","",'入力シート(男)'!$D$2)</f>
        <v/>
      </c>
      <c r="C31" s="61" t="s">
        <v>271</v>
      </c>
      <c r="D31" s="50">
        <v>4</v>
      </c>
      <c r="E31" s="49" t="str">
        <f>IF(F31="","",IFERROR(VLOOKUP($B31,学校一覧!$A$2:$D$48,3,0),""))</f>
        <v/>
      </c>
      <c r="F31" s="49" t="str">
        <f>IF(AND('入力シート(男)'!R17="",'入力シート(男)'!R18=""),"",'入力シート(男)'!R17&amp;"・"&amp;'入力シート(男)'!R18)</f>
        <v/>
      </c>
      <c r="G31" s="49" t="str">
        <f>IF('入力シート(男)'!U17="同姓",'入力シート(男)'!S17,"")&amp;"・"&amp;IF('入力シート(男)'!U18="同姓",'入力シート(男)'!S18,"")</f>
        <v>・</v>
      </c>
    </row>
    <row r="32" spans="1:7">
      <c r="A32" s="49" t="str">
        <f>IFERROR(VLOOKUP(B32,学校一覧!$A$2:$C$48,3,0),"")</f>
        <v/>
      </c>
      <c r="B32" s="49" t="str">
        <f>IF(F32="","",'入力シート(男)'!$D$2)</f>
        <v/>
      </c>
      <c r="C32" s="61" t="s">
        <v>271</v>
      </c>
      <c r="D32" s="50">
        <v>5</v>
      </c>
      <c r="E32" s="49" t="str">
        <f>IF(F32="","",IFERROR(VLOOKUP($B32,学校一覧!$A$2:$D$48,3,0),""))</f>
        <v/>
      </c>
      <c r="F32" s="49" t="str">
        <f>IF(AND('入力シート(男)'!R19="",'入力シート(男)'!R20=""),"",'入力シート(男)'!R19&amp;"・"&amp;'入力シート(男)'!R20)</f>
        <v/>
      </c>
      <c r="G32" s="49" t="str">
        <f>IF('入力シート(男)'!U19="同姓",'入力シート(男)'!S19,"")&amp;"・"&amp;IF('入力シート(男)'!U20="同姓",'入力シート(男)'!S20,"")</f>
        <v>・</v>
      </c>
    </row>
    <row r="33" spans="1:9">
      <c r="A33" s="49" t="str">
        <f>IFERROR(VLOOKUP(B33,学校一覧!$A$2:$C$48,3,0),"")</f>
        <v/>
      </c>
      <c r="B33" s="49" t="str">
        <f>IF(F33="","",'入力シート(男)'!$D$2)</f>
        <v/>
      </c>
      <c r="C33" s="61" t="s">
        <v>271</v>
      </c>
      <c r="D33" s="50">
        <v>6</v>
      </c>
      <c r="E33" s="49" t="str">
        <f>IF(F33="","",IFERROR(VLOOKUP($B33,学校一覧!$A$2:$D$48,3,0),""))</f>
        <v/>
      </c>
      <c r="F33" s="49" t="str">
        <f>IF(AND('入力シート(男)'!R21="",'入力シート(男)'!R22=""),"",'入力シート(男)'!R21&amp;"・"&amp;'入力シート(男)'!R22)</f>
        <v/>
      </c>
      <c r="G33" s="49" t="str">
        <f>IF('入力シート(男)'!U21="同姓",'入力シート(男)'!S21,"")&amp;"・"&amp;IF('入力シート(男)'!U22="同姓",'入力シート(男)'!S22,"")</f>
        <v>・</v>
      </c>
    </row>
    <row r="34" spans="1:9">
      <c r="A34" s="49" t="str">
        <f>IFERROR(VLOOKUP(B34,学校一覧!$A$2:$C$48,3,0),"")</f>
        <v/>
      </c>
      <c r="B34" s="49" t="str">
        <f>IF(F34="","",'入力シート(男)'!$D$2)</f>
        <v/>
      </c>
      <c r="C34" s="61" t="s">
        <v>271</v>
      </c>
      <c r="D34" s="50">
        <v>7</v>
      </c>
      <c r="E34" s="49" t="str">
        <f>IF(F34="","",IFERROR(VLOOKUP($B34,学校一覧!$A$2:$D$48,3,0),""))</f>
        <v/>
      </c>
      <c r="F34" s="49" t="str">
        <f>IF(AND('入力シート(男)'!R23="",'入力シート(男)'!R24=""),"",'入力シート(男)'!R23&amp;"・"&amp;'入力シート(男)'!R24)</f>
        <v/>
      </c>
      <c r="G34" s="49" t="str">
        <f>IF('入力シート(男)'!U23="同姓",'入力シート(男)'!S23,"")&amp;"・"&amp;IF('入力シート(男)'!U24="同姓",'入力シート(男)'!S24,"")</f>
        <v>・</v>
      </c>
    </row>
    <row r="35" spans="1:9">
      <c r="A35" s="49" t="str">
        <f>IFERROR(VLOOKUP(B35,学校一覧!$A$2:$C$48,3,0),"")</f>
        <v/>
      </c>
      <c r="B35" s="49" t="str">
        <f>IF(F35="","",'入力シート(男)'!$D$2)</f>
        <v/>
      </c>
      <c r="C35" s="61" t="s">
        <v>271</v>
      </c>
      <c r="D35" s="50">
        <v>8</v>
      </c>
      <c r="E35" s="49" t="str">
        <f>IF(F35="","",IFERROR(VLOOKUP($B35,学校一覧!$A$2:$D$48,3,0),""))</f>
        <v/>
      </c>
      <c r="F35" s="49" t="str">
        <f>IF(AND('入力シート(男)'!R25="",'入力シート(男)'!R26=""),"",'入力シート(男)'!R25&amp;"・"&amp;'入力シート(男)'!R26)</f>
        <v/>
      </c>
      <c r="G35" s="49" t="str">
        <f>IF('入力シート(男)'!U25="同姓",'入力シート(男)'!S25,"")&amp;"・"&amp;IF('入力シート(男)'!U26="同姓",'入力シート(男)'!S26,"")</f>
        <v>・</v>
      </c>
    </row>
    <row r="36" spans="1:9">
      <c r="A36" s="49" t="str">
        <f>IFERROR(VLOOKUP(B36,学校一覧!$A$2:$C$48,3,0),"")</f>
        <v/>
      </c>
      <c r="B36" s="49" t="str">
        <f>IF(F36="","",'入力シート(男)'!$D$2)</f>
        <v/>
      </c>
      <c r="C36" s="61" t="s">
        <v>271</v>
      </c>
      <c r="D36" s="50">
        <v>9</v>
      </c>
      <c r="E36" s="49" t="str">
        <f>IF(F36="","",IFERROR(VLOOKUP($B36,学校一覧!$A$2:$D$48,3,0),""))</f>
        <v/>
      </c>
      <c r="F36" s="49" t="str">
        <f>IF(AND('入力シート(男)'!R27="",'入力シート(男)'!R28=""),"",'入力シート(男)'!R27&amp;"・"&amp;'入力シート(男)'!R28)</f>
        <v/>
      </c>
      <c r="G36" s="49" t="str">
        <f>IF('入力シート(男)'!U27="同姓",'入力シート(男)'!S27,"")&amp;"・"&amp;IF('入力シート(男)'!U28="同姓",'入力シート(男)'!S28,"")</f>
        <v>・</v>
      </c>
    </row>
    <row r="37" spans="1:9">
      <c r="A37" s="49" t="str">
        <f>IFERROR(VLOOKUP(B37,学校一覧!$A$2:$C$48,3,0),"")</f>
        <v/>
      </c>
      <c r="B37" s="49" t="str">
        <f>IF(F37="","",'入力シート(男)'!$D$2)</f>
        <v/>
      </c>
      <c r="C37" s="61" t="s">
        <v>271</v>
      </c>
      <c r="D37" s="50">
        <v>10</v>
      </c>
      <c r="E37" s="49" t="str">
        <f>IF(F37="","",IFERROR(VLOOKUP($B37,学校一覧!$A$2:$D$48,3,0),""))</f>
        <v/>
      </c>
      <c r="F37" s="49" t="str">
        <f>IF(AND('入力シート(男)'!R29="",'入力シート(男)'!R30=""),"",'入力シート(男)'!R29&amp;"・"&amp;'入力シート(男)'!R30)</f>
        <v/>
      </c>
      <c r="G37" s="49" t="str">
        <f>IF('入力シート(男)'!U29="同姓",'入力シート(男)'!S29,"")&amp;"・"&amp;IF('入力シート(男)'!U30="同姓",'入力シート(男)'!S30,"")</f>
        <v>・</v>
      </c>
    </row>
    <row r="38" spans="1:9">
      <c r="A38" s="49" t="str">
        <f>IFERROR(VLOOKUP(B38,学校一覧!$A$2:$C$48,3,0),"")</f>
        <v/>
      </c>
      <c r="B38" s="49" t="str">
        <f>IF(F38="","",'入力シート(男)'!$D$2)</f>
        <v/>
      </c>
      <c r="C38" s="61" t="s">
        <v>271</v>
      </c>
      <c r="D38" s="50">
        <v>11</v>
      </c>
      <c r="E38" s="49" t="str">
        <f>IF(F38="","",IFERROR(VLOOKUP($B38,学校一覧!$A$2:$D$48,3,0),""))</f>
        <v/>
      </c>
      <c r="F38" s="49" t="str">
        <f>IF(AND('入力シート(男)'!R31="",'入力シート(男)'!R32=""),"",'入力シート(男)'!R31&amp;"・"&amp;'入力シート(男)'!R32)</f>
        <v/>
      </c>
      <c r="G38" s="49" t="str">
        <f>IF('入力シート(男)'!U31="同姓",'入力シート(男)'!S31,"")&amp;"・"&amp;IF('入力シート(男)'!U32="同姓",'入力シート(男)'!S32,"")</f>
        <v>・</v>
      </c>
    </row>
    <row r="39" spans="1:9">
      <c r="A39" s="49" t="str">
        <f>IFERROR(VLOOKUP(B39,学校一覧!$A$2:$C$48,3,0),"")</f>
        <v/>
      </c>
      <c r="B39" s="49" t="str">
        <f>IF(F39="","",'入力シート(男)'!$D$2)</f>
        <v/>
      </c>
      <c r="C39" s="61" t="s">
        <v>271</v>
      </c>
      <c r="D39" s="50">
        <v>12</v>
      </c>
      <c r="E39" s="49" t="str">
        <f>IF(F39="","",IFERROR(VLOOKUP($B39,学校一覧!$A$2:$D$48,3,0),""))</f>
        <v/>
      </c>
      <c r="F39" s="49" t="str">
        <f>IF(AND('入力シート(男)'!R33="",'入力シート(男)'!R34=""),"",'入力シート(男)'!R33&amp;"・"&amp;'入力シート(男)'!R34)</f>
        <v/>
      </c>
      <c r="G39" s="49" t="str">
        <f>IF('入力シート(男)'!U33="同姓",'入力シート(男)'!S33,"")&amp;"・"&amp;IF('入力シート(男)'!U34="同姓",'入力シート(男)'!S34,"")</f>
        <v>・</v>
      </c>
    </row>
    <row r="40" spans="1:9">
      <c r="A40" s="49" t="str">
        <f>IFERROR(VLOOKUP(B40,学校一覧!$A$2:$C$48,3,0),"")</f>
        <v/>
      </c>
      <c r="B40" s="49" t="str">
        <f>IF(F40="","",'入力シート(男)'!$D$2)</f>
        <v/>
      </c>
      <c r="C40" s="61" t="s">
        <v>271</v>
      </c>
      <c r="D40" s="50">
        <v>13</v>
      </c>
      <c r="E40" s="49" t="str">
        <f>IF(F40="","",IFERROR(VLOOKUP($B40,学校一覧!$A$2:$D$48,3,0),""))</f>
        <v/>
      </c>
      <c r="F40" s="49" t="str">
        <f>IF(AND('入力シート(男)'!R35="",'入力シート(男)'!R36=""),"",'入力シート(男)'!R35&amp;"・"&amp;'入力シート(男)'!R36)</f>
        <v/>
      </c>
      <c r="G40" s="49" t="str">
        <f>IF('入力シート(男)'!U35="同姓",'入力シート(男)'!S35,"")&amp;"・"&amp;IF('入力シート(男)'!U36="同姓",'入力シート(男)'!S36,"")</f>
        <v>・</v>
      </c>
    </row>
    <row r="41" spans="1:9">
      <c r="A41" s="49" t="str">
        <f>IFERROR(VLOOKUP(B41,学校一覧!$A$2:$C$48,3,0),"")</f>
        <v/>
      </c>
      <c r="B41" s="49" t="str">
        <f>IF(F41="","",'入力シート(女)'!$D$2)</f>
        <v/>
      </c>
      <c r="C41" s="62" t="s">
        <v>270</v>
      </c>
      <c r="D41" s="52">
        <v>1</v>
      </c>
      <c r="E41" s="49" t="str">
        <f>IF(F41="","",IFERROR(VLOOKUP($B41,学校一覧!$A$2:$D$48,3,0),""))</f>
        <v/>
      </c>
      <c r="F41" s="49" t="str">
        <f>IF('入力シート(女)'!L11="","",'入力シート(女)'!L11)</f>
        <v/>
      </c>
      <c r="G41" s="49" t="str">
        <f>IF('入力シート(女)'!O11="同姓",'入力シート(女)'!M11,"")</f>
        <v/>
      </c>
      <c r="H41" s="48">
        <f>IFERROR(COUNTA('入力シート(女)'!C11:C40),"")</f>
        <v>0</v>
      </c>
      <c r="I41" s="48">
        <f>'入力シート(女)'!D6</f>
        <v>0</v>
      </c>
    </row>
    <row r="42" spans="1:9">
      <c r="A42" s="49" t="str">
        <f>IFERROR(VLOOKUP(B42,学校一覧!$A$2:$C$48,3,0),"")</f>
        <v/>
      </c>
      <c r="B42" s="49" t="str">
        <f>IF(F42="","",'入力シート(女)'!$D$2)</f>
        <v/>
      </c>
      <c r="C42" s="62" t="s">
        <v>270</v>
      </c>
      <c r="D42" s="52">
        <v>2</v>
      </c>
      <c r="E42" s="49" t="str">
        <f>IF(F42="","",IFERROR(VLOOKUP($B42,学校一覧!$A$2:$D$48,3,0),""))</f>
        <v/>
      </c>
      <c r="F42" s="49" t="str">
        <f>IF('入力シート(女)'!L12="","",'入力シート(女)'!L12)</f>
        <v/>
      </c>
      <c r="G42" s="49" t="str">
        <f>IF('入力シート(女)'!O12="同姓",'入力シート(女)'!M12,"")</f>
        <v/>
      </c>
      <c r="I42" s="51"/>
    </row>
    <row r="43" spans="1:9">
      <c r="A43" s="49" t="str">
        <f>IFERROR(VLOOKUP(B43,学校一覧!$A$2:$C$48,3,0),"")</f>
        <v/>
      </c>
      <c r="B43" s="49" t="str">
        <f>IF(F43="","",'入力シート(女)'!$D$2)</f>
        <v/>
      </c>
      <c r="C43" s="62" t="s">
        <v>270</v>
      </c>
      <c r="D43" s="52">
        <v>3</v>
      </c>
      <c r="E43" s="49" t="str">
        <f>IF(F43="","",IFERROR(VLOOKUP($B43,学校一覧!$A$2:$D$48,3,0),""))</f>
        <v/>
      </c>
      <c r="F43" s="49" t="str">
        <f>IF('入力シート(女)'!L13="","",'入力シート(女)'!L13)</f>
        <v/>
      </c>
      <c r="G43" s="49" t="str">
        <f>IF('入力シート(女)'!O13="同姓",'入力シート(女)'!M13,"")</f>
        <v/>
      </c>
      <c r="I43" s="51"/>
    </row>
    <row r="44" spans="1:9">
      <c r="A44" s="49" t="str">
        <f>IFERROR(VLOOKUP(B44,学校一覧!$A$2:$C$48,3,0),"")</f>
        <v/>
      </c>
      <c r="B44" s="49" t="str">
        <f>IF(F44="","",'入力シート(女)'!$D$2)</f>
        <v/>
      </c>
      <c r="C44" s="62" t="s">
        <v>270</v>
      </c>
      <c r="D44" s="52">
        <v>4</v>
      </c>
      <c r="E44" s="49" t="str">
        <f>IF(F44="","",IFERROR(VLOOKUP($B44,学校一覧!$A$2:$D$48,3,0),""))</f>
        <v/>
      </c>
      <c r="F44" s="49" t="str">
        <f>IF('入力シート(女)'!L14="","",'入力シート(女)'!L14)</f>
        <v/>
      </c>
      <c r="G44" s="49" t="str">
        <f>IF('入力シート(女)'!O14="同姓",'入力シート(女)'!M14,"")</f>
        <v/>
      </c>
      <c r="I44" s="51"/>
    </row>
    <row r="45" spans="1:9">
      <c r="A45" s="49" t="str">
        <f>IFERROR(VLOOKUP(B45,学校一覧!$A$2:$C$48,3,0),"")</f>
        <v/>
      </c>
      <c r="B45" s="49" t="str">
        <f>IF(F45="","",'入力シート(女)'!$D$2)</f>
        <v/>
      </c>
      <c r="C45" s="62" t="s">
        <v>270</v>
      </c>
      <c r="D45" s="52">
        <v>5</v>
      </c>
      <c r="E45" s="49" t="str">
        <f>IF(F45="","",IFERROR(VLOOKUP($B45,学校一覧!$A$2:$D$48,3,0),""))</f>
        <v/>
      </c>
      <c r="F45" s="49" t="str">
        <f>IF('入力シート(女)'!L15="","",'入力シート(女)'!L15)</f>
        <v/>
      </c>
      <c r="G45" s="49" t="str">
        <f>IF('入力シート(女)'!O15="同姓",'入力シート(女)'!M15,"")</f>
        <v/>
      </c>
      <c r="I45" s="51"/>
    </row>
    <row r="46" spans="1:9">
      <c r="A46" s="49" t="str">
        <f>IFERROR(VLOOKUP(B46,学校一覧!$A$2:$C$48,3,0),"")</f>
        <v/>
      </c>
      <c r="B46" s="49" t="str">
        <f>IF(F46="","",'入力シート(女)'!$D$2)</f>
        <v/>
      </c>
      <c r="C46" s="62" t="s">
        <v>270</v>
      </c>
      <c r="D46" s="52">
        <v>6</v>
      </c>
      <c r="E46" s="49" t="str">
        <f>IF(F46="","",IFERROR(VLOOKUP($B46,学校一覧!$A$2:$D$48,3,0),""))</f>
        <v/>
      </c>
      <c r="F46" s="49" t="str">
        <f>IF('入力シート(女)'!L16="","",'入力シート(女)'!L16)</f>
        <v/>
      </c>
      <c r="G46" s="49" t="str">
        <f>IF('入力シート(女)'!O16="同姓",'入力シート(女)'!M16,"")</f>
        <v/>
      </c>
      <c r="I46" s="51"/>
    </row>
    <row r="47" spans="1:9">
      <c r="A47" s="49" t="str">
        <f>IFERROR(VLOOKUP(B47,学校一覧!$A$2:$C$48,3,0),"")</f>
        <v/>
      </c>
      <c r="B47" s="49" t="str">
        <f>IF(F47="","",'入力シート(女)'!$D$2)</f>
        <v/>
      </c>
      <c r="C47" s="62" t="s">
        <v>270</v>
      </c>
      <c r="D47" s="52">
        <v>7</v>
      </c>
      <c r="E47" s="49" t="str">
        <f>IF(F47="","",IFERROR(VLOOKUP($B47,学校一覧!$A$2:$D$48,3,0),""))</f>
        <v/>
      </c>
      <c r="F47" s="49" t="str">
        <f>IF('入力シート(女)'!L17="","",'入力シート(女)'!L17)</f>
        <v/>
      </c>
      <c r="G47" s="49" t="str">
        <f>IF('入力シート(女)'!O17="同姓",'入力シート(女)'!M17,"")</f>
        <v/>
      </c>
      <c r="I47" s="51"/>
    </row>
    <row r="48" spans="1:9">
      <c r="A48" s="49" t="str">
        <f>IFERROR(VLOOKUP(B48,学校一覧!$A$2:$C$48,3,0),"")</f>
        <v/>
      </c>
      <c r="B48" s="49" t="str">
        <f>IF(F48="","",'入力シート(女)'!$D$2)</f>
        <v/>
      </c>
      <c r="C48" s="62" t="s">
        <v>270</v>
      </c>
      <c r="D48" s="52">
        <v>8</v>
      </c>
      <c r="E48" s="49" t="str">
        <f>IF(F48="","",IFERROR(VLOOKUP($B48,学校一覧!$A$2:$D$48,3,0),""))</f>
        <v/>
      </c>
      <c r="F48" s="49" t="str">
        <f>IF('入力シート(女)'!L18="","",'入力シート(女)'!L18)</f>
        <v/>
      </c>
      <c r="G48" s="49" t="str">
        <f>IF('入力シート(女)'!O18="同姓",'入力シート(女)'!M18,"")</f>
        <v/>
      </c>
      <c r="I48" s="51"/>
    </row>
    <row r="49" spans="1:9">
      <c r="A49" s="49" t="str">
        <f>IFERROR(VLOOKUP(B49,学校一覧!$A$2:$C$48,3,0),"")</f>
        <v/>
      </c>
      <c r="B49" s="49" t="str">
        <f>IF(F49="","",'入力シート(女)'!$D$2)</f>
        <v/>
      </c>
      <c r="C49" s="62" t="s">
        <v>270</v>
      </c>
      <c r="D49" s="52">
        <v>9</v>
      </c>
      <c r="E49" s="49" t="str">
        <f>IF(F49="","",IFERROR(VLOOKUP($B49,学校一覧!$A$2:$D$48,3,0),""))</f>
        <v/>
      </c>
      <c r="F49" s="49" t="str">
        <f>IF('入力シート(女)'!L19="","",'入力シート(女)'!L19)</f>
        <v/>
      </c>
      <c r="G49" s="49" t="str">
        <f>IF('入力シート(女)'!O19="同姓",'入力シート(女)'!M19,"")</f>
        <v/>
      </c>
      <c r="I49" s="51"/>
    </row>
    <row r="50" spans="1:9">
      <c r="A50" s="49" t="str">
        <f>IFERROR(VLOOKUP(B50,学校一覧!$A$2:$C$48,3,0),"")</f>
        <v/>
      </c>
      <c r="B50" s="49" t="str">
        <f>IF(F50="","",'入力シート(女)'!$D$2)</f>
        <v/>
      </c>
      <c r="C50" s="62" t="s">
        <v>270</v>
      </c>
      <c r="D50" s="52">
        <v>10</v>
      </c>
      <c r="E50" s="49" t="str">
        <f>IF(F50="","",IFERROR(VLOOKUP($B50,学校一覧!$A$2:$D$48,3,0),""))</f>
        <v/>
      </c>
      <c r="F50" s="49" t="str">
        <f>IF('入力シート(女)'!L20="","",'入力シート(女)'!L20)</f>
        <v/>
      </c>
      <c r="G50" s="49" t="str">
        <f>IF('入力シート(女)'!O20="同姓",'入力シート(女)'!M20,"")</f>
        <v/>
      </c>
      <c r="I50" s="51"/>
    </row>
    <row r="51" spans="1:9">
      <c r="A51" s="49" t="str">
        <f>IFERROR(VLOOKUP(B51,学校一覧!$A$2:$C$48,3,0),"")</f>
        <v/>
      </c>
      <c r="B51" s="49" t="str">
        <f>IF(F51="","",'入力シート(女)'!$D$2)</f>
        <v/>
      </c>
      <c r="C51" s="62" t="s">
        <v>270</v>
      </c>
      <c r="D51" s="52">
        <v>11</v>
      </c>
      <c r="E51" s="49" t="str">
        <f>IF(F51="","",IFERROR(VLOOKUP($B51,学校一覧!$A$2:$D$48,3,0),""))</f>
        <v/>
      </c>
      <c r="F51" s="49" t="str">
        <f>IF('入力シート(女)'!L21="","",'入力シート(女)'!L21)</f>
        <v/>
      </c>
      <c r="G51" s="49" t="str">
        <f>IF('入力シート(女)'!O21="同姓",'入力シート(女)'!M21,"")</f>
        <v/>
      </c>
      <c r="I51" s="51"/>
    </row>
    <row r="52" spans="1:9">
      <c r="A52" s="49" t="str">
        <f>IFERROR(VLOOKUP(B52,学校一覧!$A$2:$C$48,3,0),"")</f>
        <v/>
      </c>
      <c r="B52" s="49" t="str">
        <f>IF(F52="","",'入力シート(女)'!$D$2)</f>
        <v/>
      </c>
      <c r="C52" s="62" t="s">
        <v>270</v>
      </c>
      <c r="D52" s="52">
        <v>12</v>
      </c>
      <c r="E52" s="49" t="str">
        <f>IF(F52="","",IFERROR(VLOOKUP($B52,学校一覧!$A$2:$D$48,3,0),""))</f>
        <v/>
      </c>
      <c r="F52" s="49" t="str">
        <f>IF('入力シート(女)'!L22="","",'入力シート(女)'!L22)</f>
        <v/>
      </c>
      <c r="G52" s="49" t="str">
        <f>IF('入力シート(女)'!O22="同姓",'入力シート(女)'!M22,"")</f>
        <v/>
      </c>
    </row>
    <row r="53" spans="1:9">
      <c r="A53" s="49" t="str">
        <f>IFERROR(VLOOKUP(B53,学校一覧!$A$2:$C$48,3,0),"")</f>
        <v/>
      </c>
      <c r="B53" s="49" t="str">
        <f>IF(F53="","",'入力シート(女)'!$D$2)</f>
        <v/>
      </c>
      <c r="C53" s="62" t="s">
        <v>270</v>
      </c>
      <c r="D53" s="52">
        <v>13</v>
      </c>
      <c r="E53" s="49" t="str">
        <f>IF(F53="","",IFERROR(VLOOKUP($B53,学校一覧!$A$2:$D$48,3,0),""))</f>
        <v/>
      </c>
      <c r="F53" s="49" t="str">
        <f>IF('入力シート(女)'!L23="","",'入力シート(女)'!L23)</f>
        <v/>
      </c>
      <c r="G53" s="49" t="str">
        <f>IF('入力シート(女)'!O23="同姓",'入力シート(女)'!M23,"")</f>
        <v/>
      </c>
    </row>
    <row r="54" spans="1:9">
      <c r="A54" s="49" t="str">
        <f>IFERROR(VLOOKUP(B54,学校一覧!$A$2:$C$48,3,0),"")</f>
        <v/>
      </c>
      <c r="B54" s="49" t="str">
        <f>IF(F54="","",'入力シート(女)'!$D$2)</f>
        <v/>
      </c>
      <c r="C54" s="62" t="s">
        <v>270</v>
      </c>
      <c r="D54" s="52">
        <v>14</v>
      </c>
      <c r="E54" s="49" t="str">
        <f>IF(F54="","",IFERROR(VLOOKUP($B54,学校一覧!$A$2:$D$48,3,0),""))</f>
        <v/>
      </c>
      <c r="F54" s="49" t="str">
        <f>IF('入力シート(女)'!L24="","",'入力シート(女)'!L24)</f>
        <v/>
      </c>
      <c r="G54" s="49" t="str">
        <f>IF('入力シート(女)'!O24="同姓",'入力シート(女)'!M24,"")</f>
        <v/>
      </c>
    </row>
    <row r="55" spans="1:9">
      <c r="A55" s="49" t="str">
        <f>IFERROR(VLOOKUP(B55,学校一覧!$A$2:$C$48,3,0),"")</f>
        <v/>
      </c>
      <c r="B55" s="49" t="str">
        <f>IF(F55="","",'入力シート(女)'!$D$2)</f>
        <v/>
      </c>
      <c r="C55" s="62" t="s">
        <v>270</v>
      </c>
      <c r="D55" s="52">
        <v>15</v>
      </c>
      <c r="E55" s="49" t="str">
        <f>IF(F55="","",IFERROR(VLOOKUP($B55,学校一覧!$A$2:$D$48,3,0),""))</f>
        <v/>
      </c>
      <c r="F55" s="49" t="str">
        <f>IF('入力シート(女)'!L25="","",'入力シート(女)'!L25)</f>
        <v/>
      </c>
      <c r="G55" s="49" t="str">
        <f>IF('入力シート(女)'!O25="同姓",'入力シート(女)'!M25,"")</f>
        <v/>
      </c>
    </row>
    <row r="56" spans="1:9">
      <c r="A56" s="49" t="str">
        <f>IFERROR(VLOOKUP(B56,学校一覧!$A$2:$C$48,3,0),"")</f>
        <v/>
      </c>
      <c r="B56" s="49" t="str">
        <f>IF(F56="","",'入力シート(女)'!$D$2)</f>
        <v/>
      </c>
      <c r="C56" s="62" t="s">
        <v>270</v>
      </c>
      <c r="D56" s="52">
        <v>16</v>
      </c>
      <c r="E56" s="49" t="str">
        <f>IF(F56="","",IFERROR(VLOOKUP($B56,学校一覧!$A$2:$D$48,3,0),""))</f>
        <v/>
      </c>
      <c r="F56" s="49" t="str">
        <f>IF('入力シート(女)'!L26="","",'入力シート(女)'!L26)</f>
        <v/>
      </c>
      <c r="G56" s="49" t="str">
        <f>IF('入力シート(女)'!O26="同姓",'入力シート(女)'!M26,"")</f>
        <v/>
      </c>
    </row>
    <row r="57" spans="1:9">
      <c r="A57" s="49" t="str">
        <f>IFERROR(VLOOKUP(B57,学校一覧!$A$2:$C$48,3,0),"")</f>
        <v/>
      </c>
      <c r="B57" s="49" t="str">
        <f>IF(F57="","",'入力シート(女)'!$D$2)</f>
        <v/>
      </c>
      <c r="C57" s="62" t="s">
        <v>270</v>
      </c>
      <c r="D57" s="52">
        <v>17</v>
      </c>
      <c r="E57" s="49" t="str">
        <f>IF(F57="","",IFERROR(VLOOKUP($B57,学校一覧!$A$2:$D$48,3,0),""))</f>
        <v/>
      </c>
      <c r="F57" s="49" t="str">
        <f>IF('入力シート(女)'!L27="","",'入力シート(女)'!L27)</f>
        <v/>
      </c>
      <c r="G57" s="49" t="str">
        <f>IF('入力シート(女)'!O27="同姓",'入力シート(女)'!M27,"")</f>
        <v/>
      </c>
    </row>
    <row r="58" spans="1:9">
      <c r="A58" s="49" t="str">
        <f>IFERROR(VLOOKUP(B58,学校一覧!$A$2:$C$48,3,0),"")</f>
        <v/>
      </c>
      <c r="B58" s="49" t="str">
        <f>IF(F58="","",'入力シート(女)'!$D$2)</f>
        <v/>
      </c>
      <c r="C58" s="62" t="s">
        <v>270</v>
      </c>
      <c r="D58" s="52">
        <v>18</v>
      </c>
      <c r="E58" s="49" t="str">
        <f>IF(F58="","",IFERROR(VLOOKUP($B58,学校一覧!$A$2:$D$48,3,0),""))</f>
        <v/>
      </c>
      <c r="F58" s="49" t="str">
        <f>IF('入力シート(女)'!L28="","",'入力シート(女)'!L28)</f>
        <v/>
      </c>
      <c r="G58" s="49" t="str">
        <f>IF('入力シート(女)'!O28="同姓",'入力シート(女)'!M28,"")</f>
        <v/>
      </c>
    </row>
    <row r="59" spans="1:9">
      <c r="A59" s="49" t="str">
        <f>IFERROR(VLOOKUP(B59,学校一覧!$A$2:$C$48,3,0),"")</f>
        <v/>
      </c>
      <c r="B59" s="49" t="str">
        <f>IF(F59="","",'入力シート(女)'!$D$2)</f>
        <v/>
      </c>
      <c r="C59" s="62" t="s">
        <v>270</v>
      </c>
      <c r="D59" s="52">
        <v>19</v>
      </c>
      <c r="E59" s="49" t="str">
        <f>IF(F59="","",IFERROR(VLOOKUP($B59,学校一覧!$A$2:$D$48,3,0),""))</f>
        <v/>
      </c>
      <c r="F59" s="49" t="str">
        <f>IF('入力シート(女)'!L29="","",'入力シート(女)'!L29)</f>
        <v/>
      </c>
      <c r="G59" s="49" t="str">
        <f>IF('入力シート(女)'!O29="同姓",'入力シート(女)'!M29,"")</f>
        <v/>
      </c>
    </row>
    <row r="60" spans="1:9">
      <c r="A60" s="49" t="str">
        <f>IFERROR(VLOOKUP(B60,学校一覧!$A$2:$C$48,3,0),"")</f>
        <v/>
      </c>
      <c r="B60" s="49" t="str">
        <f>IF(F60="","",'入力シート(女)'!$D$2)</f>
        <v/>
      </c>
      <c r="C60" s="62" t="s">
        <v>270</v>
      </c>
      <c r="D60" s="52">
        <v>20</v>
      </c>
      <c r="E60" s="49" t="str">
        <f>IF(F60="","",IFERROR(VLOOKUP($B60,学校一覧!$A$2:$D$48,3,0),""))</f>
        <v/>
      </c>
      <c r="F60" s="49" t="str">
        <f>IF('入力シート(女)'!L30="","",'入力シート(女)'!L30)</f>
        <v/>
      </c>
      <c r="G60" s="49" t="str">
        <f>IF('入力シート(女)'!O30="同姓",'入力シート(女)'!M30,"")</f>
        <v/>
      </c>
    </row>
    <row r="61" spans="1:9">
      <c r="A61" s="49" t="str">
        <f>IFERROR(VLOOKUP(B61,学校一覧!$A$2:$C$48,3,0),"")</f>
        <v/>
      </c>
      <c r="B61" s="49" t="str">
        <f>IF(F61="","",'入力シート(女)'!$D$2)</f>
        <v/>
      </c>
      <c r="C61" s="62" t="s">
        <v>270</v>
      </c>
      <c r="D61" s="52">
        <v>21</v>
      </c>
      <c r="E61" s="49" t="str">
        <f>IF(F61="","",IFERROR(VLOOKUP($B61,学校一覧!$A$2:$D$48,3,0),""))</f>
        <v/>
      </c>
      <c r="F61" s="49" t="str">
        <f>IF('入力シート(女)'!L31="","",'入力シート(女)'!L31)</f>
        <v/>
      </c>
      <c r="G61" s="49" t="str">
        <f>IF('入力シート(女)'!O31="同姓",'入力シート(女)'!M31,"")</f>
        <v/>
      </c>
    </row>
    <row r="62" spans="1:9">
      <c r="A62" s="49" t="str">
        <f>IFERROR(VLOOKUP(B62,学校一覧!$A$2:$C$48,3,0),"")</f>
        <v/>
      </c>
      <c r="B62" s="49" t="str">
        <f>IF(F62="","",'入力シート(女)'!$D$2)</f>
        <v/>
      </c>
      <c r="C62" s="62" t="s">
        <v>270</v>
      </c>
      <c r="D62" s="52">
        <v>22</v>
      </c>
      <c r="E62" s="49" t="str">
        <f>IF(F62="","",IFERROR(VLOOKUP($B62,学校一覧!$A$2:$D$48,3,0),""))</f>
        <v/>
      </c>
      <c r="F62" s="49" t="str">
        <f>IF('入力シート(女)'!L32="","",'入力シート(女)'!L32)</f>
        <v/>
      </c>
      <c r="G62" s="49" t="str">
        <f>IF('入力シート(女)'!O32="同姓",'入力シート(女)'!M32,"")</f>
        <v/>
      </c>
    </row>
    <row r="63" spans="1:9">
      <c r="A63" s="49" t="str">
        <f>IFERROR(VLOOKUP(B63,学校一覧!$A$2:$C$48,3,0),"")</f>
        <v/>
      </c>
      <c r="B63" s="49" t="str">
        <f>IF(F63="","",'入力シート(女)'!$D$2)</f>
        <v/>
      </c>
      <c r="C63" s="62" t="s">
        <v>270</v>
      </c>
      <c r="D63" s="52">
        <v>23</v>
      </c>
      <c r="E63" s="49" t="str">
        <f>IF(F63="","",IFERROR(VLOOKUP($B63,学校一覧!$A$2:$D$48,3,0),""))</f>
        <v/>
      </c>
      <c r="F63" s="49" t="str">
        <f>IF('入力シート(女)'!L33="","",'入力シート(女)'!L33)</f>
        <v/>
      </c>
      <c r="G63" s="49" t="str">
        <f>IF('入力シート(女)'!O33="同姓",'入力シート(女)'!M33,"")</f>
        <v/>
      </c>
    </row>
    <row r="64" spans="1:9">
      <c r="A64" s="49" t="str">
        <f>IFERROR(VLOOKUP(B64,学校一覧!$A$2:$C$48,3,0),"")</f>
        <v/>
      </c>
      <c r="B64" s="49" t="str">
        <f>IF(F64="","",'入力シート(女)'!$D$2)</f>
        <v/>
      </c>
      <c r="C64" s="62" t="s">
        <v>270</v>
      </c>
      <c r="D64" s="52">
        <v>24</v>
      </c>
      <c r="E64" s="49" t="str">
        <f>IF(F64="","",IFERROR(VLOOKUP($B64,学校一覧!$A$2:$D$48,3,0),""))</f>
        <v/>
      </c>
      <c r="F64" s="49" t="str">
        <f>IF('入力シート(女)'!L34="","",'入力シート(女)'!L34)</f>
        <v/>
      </c>
      <c r="G64" s="49" t="str">
        <f>IF('入力シート(女)'!O34="同姓",'入力シート(女)'!M34,"")</f>
        <v/>
      </c>
    </row>
    <row r="65" spans="1:7">
      <c r="A65" s="49" t="str">
        <f>IFERROR(VLOOKUP(B65,学校一覧!$A$2:$C$48,3,0),"")</f>
        <v/>
      </c>
      <c r="B65" s="49" t="str">
        <f>IF(F65="","",'入力シート(女)'!$D$2)</f>
        <v/>
      </c>
      <c r="C65" s="62" t="s">
        <v>270</v>
      </c>
      <c r="D65" s="52">
        <v>25</v>
      </c>
      <c r="E65" s="49" t="str">
        <f>IF(F65="","",IFERROR(VLOOKUP($B65,学校一覧!$A$2:$D$48,3,0),""))</f>
        <v/>
      </c>
      <c r="F65" s="49" t="str">
        <f>IF('入力シート(女)'!L35="","",'入力シート(女)'!L35)</f>
        <v/>
      </c>
      <c r="G65" s="49" t="str">
        <f>IF('入力シート(女)'!O35="同姓",'入力シート(女)'!M35,"")</f>
        <v/>
      </c>
    </row>
    <row r="66" spans="1:7">
      <c r="A66" s="49" t="str">
        <f>IFERROR(VLOOKUP(B66,学校一覧!$A$2:$C$48,3,0),"")</f>
        <v/>
      </c>
      <c r="B66" s="49" t="str">
        <f>IF(F66="","",'入力シート(女)'!$D$2)</f>
        <v/>
      </c>
      <c r="C66" s="62" t="s">
        <v>270</v>
      </c>
      <c r="D66" s="52">
        <v>26</v>
      </c>
      <c r="E66" s="49" t="str">
        <f>IF(F66="","",IFERROR(VLOOKUP($B66,学校一覧!$A$2:$D$48,3,0),""))</f>
        <v/>
      </c>
      <c r="F66" s="49" t="str">
        <f>IF('入力シート(女)'!L36="","",'入力シート(女)'!L36)</f>
        <v/>
      </c>
      <c r="G66" s="49" t="str">
        <f>IF('入力シート(女)'!O36="同姓",'入力シート(女)'!M36,"")</f>
        <v/>
      </c>
    </row>
    <row r="67" spans="1:7">
      <c r="A67" s="49" t="str">
        <f>IFERROR(VLOOKUP(B67,学校一覧!$A$2:$C$48,3,0),"")</f>
        <v/>
      </c>
      <c r="B67" s="49" t="str">
        <f>IF(F67="","",'入力シート(女)'!$D$2)</f>
        <v/>
      </c>
      <c r="C67" s="62" t="s">
        <v>272</v>
      </c>
      <c r="D67" s="52">
        <v>1</v>
      </c>
      <c r="E67" s="49" t="str">
        <f>IF(F67="","",IFERROR(VLOOKUP($B67,学校一覧!$A$2:$D$48,3,0),""))</f>
        <v/>
      </c>
      <c r="F67" s="49" t="str">
        <f>IF(AND('入力シート(女)'!R11="",'入力シート(女)'!R12=""),"",'入力シート(女)'!R11&amp;"・"&amp;'入力シート(女)'!R12)</f>
        <v/>
      </c>
      <c r="G67" s="49" t="str">
        <f>IF('入力シート(女)'!U11="同姓",'入力シート(女)'!S11,"")&amp;"・"&amp;IF('入力シート(女)'!U12="同姓",'入力シート(女)'!S12,"")</f>
        <v>・</v>
      </c>
    </row>
    <row r="68" spans="1:7">
      <c r="A68" s="49" t="str">
        <f>IFERROR(VLOOKUP(B68,学校一覧!$A$2:$C$48,3,0),"")</f>
        <v/>
      </c>
      <c r="B68" s="49" t="str">
        <f>IF(F68="","",'入力シート(女)'!$D$2)</f>
        <v/>
      </c>
      <c r="C68" s="62" t="s">
        <v>272</v>
      </c>
      <c r="D68" s="52">
        <v>2</v>
      </c>
      <c r="E68" s="49" t="str">
        <f>IF(F68="","",IFERROR(VLOOKUP($B68,学校一覧!$A$2:$D$48,3,0),""))</f>
        <v/>
      </c>
      <c r="F68" s="49" t="str">
        <f>IF(AND('入力シート(女)'!R13="",'入力シート(女)'!R14=""),"",'入力シート(女)'!R13&amp;"・"&amp;'入力シート(女)'!R14)</f>
        <v/>
      </c>
      <c r="G68" s="49" t="str">
        <f>IF('入力シート(女)'!U13="同姓",'入力シート(女)'!S13,"")&amp;"・"&amp;IF('入力シート(女)'!U14="同姓",'入力シート(女)'!S14,"")</f>
        <v>・</v>
      </c>
    </row>
    <row r="69" spans="1:7">
      <c r="A69" s="49" t="str">
        <f>IFERROR(VLOOKUP(B69,学校一覧!$A$2:$C$48,3,0),"")</f>
        <v/>
      </c>
      <c r="B69" s="49" t="str">
        <f>IF(F69="","",'入力シート(女)'!$D$2)</f>
        <v/>
      </c>
      <c r="C69" s="62" t="s">
        <v>272</v>
      </c>
      <c r="D69" s="52">
        <v>3</v>
      </c>
      <c r="E69" s="49" t="str">
        <f>IF(F69="","",IFERROR(VLOOKUP($B69,学校一覧!$A$2:$D$48,3,0),""))</f>
        <v/>
      </c>
      <c r="F69" s="49" t="str">
        <f>IF(AND('入力シート(女)'!R15="",'入力シート(女)'!R16=""),"",'入力シート(女)'!R15&amp;"・"&amp;'入力シート(女)'!R16)</f>
        <v/>
      </c>
      <c r="G69" s="49" t="str">
        <f>IF('入力シート(女)'!U15="同姓",'入力シート(女)'!S15,"")&amp;"・"&amp;IF('入力シート(女)'!U16="同姓",'入力シート(女)'!S16,"")</f>
        <v>・</v>
      </c>
    </row>
    <row r="70" spans="1:7">
      <c r="A70" s="49" t="str">
        <f>IFERROR(VLOOKUP(B70,学校一覧!$A$2:$C$48,3,0),"")</f>
        <v/>
      </c>
      <c r="B70" s="49" t="str">
        <f>IF(F70="","",'入力シート(女)'!$D$2)</f>
        <v/>
      </c>
      <c r="C70" s="62" t="s">
        <v>272</v>
      </c>
      <c r="D70" s="52">
        <v>4</v>
      </c>
      <c r="E70" s="49" t="str">
        <f>IF(F70="","",IFERROR(VLOOKUP($B70,学校一覧!$A$2:$D$48,3,0),""))</f>
        <v/>
      </c>
      <c r="F70" s="49" t="str">
        <f>IF(AND('入力シート(女)'!R17="",'入力シート(女)'!R18=""),"",'入力シート(女)'!R17&amp;"・"&amp;'入力シート(女)'!R18)</f>
        <v/>
      </c>
      <c r="G70" s="49" t="str">
        <f>IF('入力シート(女)'!U17="同姓",'入力シート(女)'!S17,"")&amp;"・"&amp;IF('入力シート(女)'!U18="同姓",'入力シート(女)'!S18,"")</f>
        <v>・</v>
      </c>
    </row>
    <row r="71" spans="1:7">
      <c r="A71" s="49" t="str">
        <f>IFERROR(VLOOKUP(B71,学校一覧!$A$2:$C$48,3,0),"")</f>
        <v/>
      </c>
      <c r="B71" s="49" t="str">
        <f>IF(F71="","",'入力シート(女)'!$D$2)</f>
        <v/>
      </c>
      <c r="C71" s="62" t="s">
        <v>272</v>
      </c>
      <c r="D71" s="52">
        <v>5</v>
      </c>
      <c r="E71" s="49" t="str">
        <f>IF(F71="","",IFERROR(VLOOKUP($B71,学校一覧!$A$2:$D$48,3,0),""))</f>
        <v/>
      </c>
      <c r="F71" s="49" t="str">
        <f>IF(AND('入力シート(女)'!R19="",'入力シート(女)'!R20=""),"",'入力シート(女)'!R19&amp;"・"&amp;'入力シート(女)'!R20)</f>
        <v/>
      </c>
      <c r="G71" s="49" t="str">
        <f>IF('入力シート(女)'!U19="同姓",'入力シート(女)'!S19,"")&amp;"・"&amp;IF('入力シート(女)'!U20="同姓",'入力シート(女)'!S20,"")</f>
        <v>・</v>
      </c>
    </row>
    <row r="72" spans="1:7">
      <c r="A72" s="49" t="str">
        <f>IFERROR(VLOOKUP(B72,学校一覧!$A$2:$C$48,3,0),"")</f>
        <v/>
      </c>
      <c r="B72" s="49" t="str">
        <f>IF(F72="","",'入力シート(女)'!$D$2)</f>
        <v/>
      </c>
      <c r="C72" s="62" t="s">
        <v>272</v>
      </c>
      <c r="D72" s="52">
        <v>6</v>
      </c>
      <c r="E72" s="49" t="str">
        <f>IF(F72="","",IFERROR(VLOOKUP($B72,学校一覧!$A$2:$D$48,3,0),""))</f>
        <v/>
      </c>
      <c r="F72" s="49" t="str">
        <f>IF(AND('入力シート(女)'!R21="",'入力シート(女)'!R22=""),"",'入力シート(女)'!R21&amp;"・"&amp;'入力シート(女)'!R22)</f>
        <v/>
      </c>
      <c r="G72" s="49" t="str">
        <f>IF('入力シート(女)'!U21="同姓",'入力シート(女)'!S21,"")&amp;"・"&amp;IF('入力シート(女)'!U22="同姓",'入力シート(女)'!S22,"")</f>
        <v>・</v>
      </c>
    </row>
    <row r="73" spans="1:7">
      <c r="A73" s="49" t="str">
        <f>IFERROR(VLOOKUP(B73,学校一覧!$A$2:$C$48,3,0),"")</f>
        <v/>
      </c>
      <c r="B73" s="49" t="str">
        <f>IF(F73="","",'入力シート(女)'!$D$2)</f>
        <v/>
      </c>
      <c r="C73" s="62" t="s">
        <v>272</v>
      </c>
      <c r="D73" s="52">
        <v>7</v>
      </c>
      <c r="E73" s="49" t="str">
        <f>IF(F73="","",IFERROR(VLOOKUP($B73,学校一覧!$A$2:$D$48,3,0),""))</f>
        <v/>
      </c>
      <c r="F73" s="49" t="str">
        <f>IF(AND('入力シート(女)'!R23="",'入力シート(女)'!R24=""),"",'入力シート(女)'!R23&amp;"・"&amp;'入力シート(女)'!R24)</f>
        <v/>
      </c>
      <c r="G73" s="49" t="str">
        <f>IF('入力シート(女)'!U23="同姓",'入力シート(女)'!S23,"")&amp;"・"&amp;IF('入力シート(女)'!U24="同姓",'入力シート(女)'!S24,"")</f>
        <v>・</v>
      </c>
    </row>
    <row r="74" spans="1:7">
      <c r="A74" s="49" t="str">
        <f>IFERROR(VLOOKUP(B74,学校一覧!$A$2:$C$48,3,0),"")</f>
        <v/>
      </c>
      <c r="B74" s="49" t="str">
        <f>IF(F74="","",'入力シート(女)'!$D$2)</f>
        <v/>
      </c>
      <c r="C74" s="62" t="s">
        <v>272</v>
      </c>
      <c r="D74" s="52">
        <v>8</v>
      </c>
      <c r="E74" s="49" t="str">
        <f>IF(F74="","",IFERROR(VLOOKUP($B74,学校一覧!$A$2:$D$48,3,0),""))</f>
        <v/>
      </c>
      <c r="F74" s="49" t="str">
        <f>IF(AND('入力シート(女)'!R25="",'入力シート(女)'!R26=""),"",'入力シート(女)'!R25&amp;"・"&amp;'入力シート(女)'!R26)</f>
        <v/>
      </c>
      <c r="G74" s="49" t="str">
        <f>IF('入力シート(女)'!U25="同姓",'入力シート(女)'!S25,"")&amp;"・"&amp;IF('入力シート(女)'!U26="同姓",'入力シート(女)'!S26,"")</f>
        <v>・</v>
      </c>
    </row>
    <row r="75" spans="1:7">
      <c r="A75" s="49" t="str">
        <f>IFERROR(VLOOKUP(B75,学校一覧!$A$2:$C$48,3,0),"")</f>
        <v/>
      </c>
      <c r="B75" s="49" t="str">
        <f>IF(F75="","",'入力シート(女)'!$D$2)</f>
        <v/>
      </c>
      <c r="C75" s="62" t="s">
        <v>272</v>
      </c>
      <c r="D75" s="52">
        <v>9</v>
      </c>
      <c r="E75" s="49" t="str">
        <f>IF(F75="","",IFERROR(VLOOKUP($B75,学校一覧!$A$2:$D$48,3,0),""))</f>
        <v/>
      </c>
      <c r="F75" s="49" t="str">
        <f>IF(AND('入力シート(女)'!R27="",'入力シート(女)'!R28=""),"",'入力シート(女)'!R27&amp;"・"&amp;'入力シート(女)'!R28)</f>
        <v/>
      </c>
      <c r="G75" s="49" t="str">
        <f>IF('入力シート(女)'!U27="同姓",'入力シート(女)'!S27,"")&amp;"・"&amp;IF('入力シート(女)'!U28="同姓",'入力シート(女)'!S28,"")</f>
        <v>・</v>
      </c>
    </row>
    <row r="76" spans="1:7">
      <c r="A76" s="49" t="str">
        <f>IFERROR(VLOOKUP(B76,学校一覧!$A$2:$C$48,3,0),"")</f>
        <v/>
      </c>
      <c r="B76" s="49" t="str">
        <f>IF(F76="","",'入力シート(女)'!$D$2)</f>
        <v/>
      </c>
      <c r="C76" s="62" t="s">
        <v>272</v>
      </c>
      <c r="D76" s="52">
        <v>10</v>
      </c>
      <c r="E76" s="49" t="str">
        <f>IF(F76="","",IFERROR(VLOOKUP($B76,学校一覧!$A$2:$D$48,3,0),""))</f>
        <v/>
      </c>
      <c r="F76" s="49" t="str">
        <f>IF(AND('入力シート(女)'!R29="",'入力シート(女)'!R30=""),"",'入力シート(女)'!R29&amp;"・"&amp;'入力シート(女)'!R30)</f>
        <v/>
      </c>
      <c r="G76" s="49" t="str">
        <f>IF('入力シート(女)'!U29="同姓",'入力シート(女)'!S29,"")&amp;"・"&amp;IF('入力シート(女)'!U30="同姓",'入力シート(女)'!S30,"")</f>
        <v>・</v>
      </c>
    </row>
    <row r="77" spans="1:7">
      <c r="A77" s="49" t="str">
        <f>IFERROR(VLOOKUP(B77,学校一覧!$A$2:$C$48,3,0),"")</f>
        <v/>
      </c>
      <c r="B77" s="49" t="str">
        <f>IF(F77="","",'入力シート(女)'!$D$2)</f>
        <v/>
      </c>
      <c r="C77" s="62" t="s">
        <v>272</v>
      </c>
      <c r="D77" s="52">
        <v>11</v>
      </c>
      <c r="E77" s="49" t="str">
        <f>IF(F77="","",IFERROR(VLOOKUP($B77,学校一覧!$A$2:$D$48,3,0),""))</f>
        <v/>
      </c>
      <c r="F77" s="49" t="str">
        <f>IF(AND('入力シート(女)'!R31="",'入力シート(女)'!R32=""),"",'入力シート(女)'!R31&amp;"・"&amp;'入力シート(女)'!R32)</f>
        <v/>
      </c>
      <c r="G77" s="49" t="str">
        <f>IF('入力シート(女)'!U31="同姓",'入力シート(女)'!S31,"")&amp;"・"&amp;IF('入力シート(女)'!U32="同姓",'入力シート(女)'!S32,"")</f>
        <v>・</v>
      </c>
    </row>
    <row r="78" spans="1:7">
      <c r="A78" s="49" t="str">
        <f>IFERROR(VLOOKUP(B78,学校一覧!$A$2:$C$48,3,0),"")</f>
        <v/>
      </c>
      <c r="B78" s="49" t="str">
        <f>IF(F78="","",'入力シート(女)'!$D$2)</f>
        <v/>
      </c>
      <c r="C78" s="62" t="s">
        <v>272</v>
      </c>
      <c r="D78" s="52">
        <v>12</v>
      </c>
      <c r="E78" s="49" t="str">
        <f>IF(F78="","",IFERROR(VLOOKUP($B78,学校一覧!$A$2:$D$48,3,0),""))</f>
        <v/>
      </c>
      <c r="F78" s="49" t="str">
        <f>IF(AND('入力シート(女)'!R33="",'入力シート(女)'!R34=""),"",'入力シート(女)'!R33&amp;"・"&amp;'入力シート(女)'!R34)</f>
        <v/>
      </c>
      <c r="G78" s="49" t="str">
        <f>IF('入力シート(女)'!U33="同姓",'入力シート(女)'!S33,"")&amp;"・"&amp;IF('入力シート(女)'!U34="同姓",'入力シート(女)'!S34,"")</f>
        <v>・</v>
      </c>
    </row>
    <row r="79" spans="1:7">
      <c r="A79" s="49" t="str">
        <f>IFERROR(VLOOKUP(B79,学校一覧!$A$2:$C$48,3,0),"")</f>
        <v/>
      </c>
      <c r="B79" s="49" t="str">
        <f>IF(F79="","",'入力シート(女)'!$D$2)</f>
        <v/>
      </c>
      <c r="C79" s="62" t="s">
        <v>272</v>
      </c>
      <c r="D79" s="52">
        <v>13</v>
      </c>
      <c r="E79" s="49" t="str">
        <f>IF(F79="","",IFERROR(VLOOKUP($B79,学校一覧!$A$2:$D$48,3,0),""))</f>
        <v/>
      </c>
      <c r="F79" s="49" t="str">
        <f>IF(AND('入力シート(女)'!R35="",'入力シート(女)'!R36=""),"",'入力シート(女)'!R35&amp;"・"&amp;'入力シート(女)'!R36)</f>
        <v/>
      </c>
      <c r="G79" s="49" t="str">
        <f>IF('入力シート(女)'!U35="同姓",'入力シート(女)'!S35,"")&amp;"・"&amp;IF('入力シート(女)'!U36="同姓",'入力シート(女)'!S36,"")</f>
        <v>・</v>
      </c>
    </row>
  </sheetData>
  <sheetProtection sheet="1"/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9AE9-FB1C-4FF7-9AD9-EF4B9F83B96B}">
  <sheetPr codeName="Sheet8"/>
  <dimension ref="A1:E48"/>
  <sheetViews>
    <sheetView workbookViewId="0"/>
  </sheetViews>
  <sheetFormatPr defaultRowHeight="13.5"/>
  <cols>
    <col min="1" max="1" width="9" style="43"/>
    <col min="2" max="2" width="24.625" style="43" customWidth="1"/>
    <col min="3" max="3" width="13" style="42" customWidth="1"/>
    <col min="4" max="4" width="13" style="43" bestFit="1" customWidth="1"/>
    <col min="5" max="5" width="9" style="43"/>
  </cols>
  <sheetData>
    <row r="1" spans="1:5">
      <c r="A1" s="41" t="s">
        <v>117</v>
      </c>
      <c r="B1" s="42" t="s">
        <v>118</v>
      </c>
      <c r="C1" s="42" t="s">
        <v>119</v>
      </c>
      <c r="D1" s="43" t="s">
        <v>120</v>
      </c>
    </row>
    <row r="2" spans="1:5">
      <c r="A2" s="44">
        <v>1</v>
      </c>
      <c r="B2" s="43" t="s">
        <v>121</v>
      </c>
      <c r="C2" s="45" t="s">
        <v>122</v>
      </c>
      <c r="D2" s="43" t="s">
        <v>123</v>
      </c>
      <c r="E2"/>
    </row>
    <row r="3" spans="1:5">
      <c r="A3" s="44">
        <v>2</v>
      </c>
      <c r="B3" s="43" t="s">
        <v>124</v>
      </c>
      <c r="C3" s="45" t="s">
        <v>125</v>
      </c>
      <c r="D3" s="43" t="s">
        <v>126</v>
      </c>
      <c r="E3"/>
    </row>
    <row r="4" spans="1:5">
      <c r="A4" s="44">
        <v>3</v>
      </c>
      <c r="B4" s="43" t="s">
        <v>127</v>
      </c>
      <c r="C4" s="45" t="s">
        <v>128</v>
      </c>
      <c r="D4" s="43" t="s">
        <v>129</v>
      </c>
      <c r="E4"/>
    </row>
    <row r="5" spans="1:5">
      <c r="A5" s="44">
        <v>4</v>
      </c>
      <c r="B5" s="43" t="s">
        <v>130</v>
      </c>
      <c r="C5" s="45" t="s">
        <v>131</v>
      </c>
      <c r="D5" s="43" t="s">
        <v>132</v>
      </c>
      <c r="E5"/>
    </row>
    <row r="6" spans="1:5">
      <c r="A6" s="44">
        <v>5</v>
      </c>
      <c r="B6" s="43" t="s">
        <v>133</v>
      </c>
      <c r="C6" s="45" t="s">
        <v>134</v>
      </c>
      <c r="D6" s="43" t="s">
        <v>135</v>
      </c>
      <c r="E6"/>
    </row>
    <row r="7" spans="1:5">
      <c r="A7" s="44">
        <v>6</v>
      </c>
      <c r="B7" s="43" t="s">
        <v>136</v>
      </c>
      <c r="C7" s="45" t="s">
        <v>137</v>
      </c>
      <c r="D7" s="43" t="s">
        <v>138</v>
      </c>
      <c r="E7"/>
    </row>
    <row r="8" spans="1:5">
      <c r="A8" s="44">
        <v>7</v>
      </c>
      <c r="B8" s="43" t="s">
        <v>139</v>
      </c>
      <c r="C8" s="45" t="s">
        <v>140</v>
      </c>
      <c r="D8" s="43" t="s">
        <v>141</v>
      </c>
      <c r="E8"/>
    </row>
    <row r="9" spans="1:5">
      <c r="A9" s="44">
        <v>8</v>
      </c>
      <c r="B9" s="43" t="s">
        <v>142</v>
      </c>
      <c r="C9" s="45" t="s">
        <v>143</v>
      </c>
      <c r="D9" s="43" t="s">
        <v>144</v>
      </c>
      <c r="E9"/>
    </row>
    <row r="10" spans="1:5">
      <c r="A10" s="44">
        <v>9</v>
      </c>
      <c r="B10" s="43" t="s">
        <v>145</v>
      </c>
      <c r="C10" s="45" t="s">
        <v>146</v>
      </c>
      <c r="D10" s="43" t="s">
        <v>147</v>
      </c>
      <c r="E10"/>
    </row>
    <row r="11" spans="1:5">
      <c r="A11" s="44">
        <v>10</v>
      </c>
      <c r="B11" s="43" t="s">
        <v>148</v>
      </c>
      <c r="C11" s="45" t="s">
        <v>149</v>
      </c>
      <c r="D11" s="43" t="s">
        <v>150</v>
      </c>
      <c r="E11"/>
    </row>
    <row r="12" spans="1:5">
      <c r="A12" s="44">
        <v>11</v>
      </c>
      <c r="B12" s="43" t="s">
        <v>151</v>
      </c>
      <c r="C12" s="45" t="s">
        <v>152</v>
      </c>
      <c r="D12" s="43" t="s">
        <v>153</v>
      </c>
      <c r="E12"/>
    </row>
    <row r="13" spans="1:5">
      <c r="A13" s="44">
        <v>12</v>
      </c>
      <c r="B13" s="43" t="s">
        <v>154</v>
      </c>
      <c r="C13" s="45" t="s">
        <v>155</v>
      </c>
      <c r="D13" s="43" t="s">
        <v>156</v>
      </c>
      <c r="E13"/>
    </row>
    <row r="14" spans="1:5">
      <c r="A14" s="44">
        <v>13</v>
      </c>
      <c r="B14" s="43" t="s">
        <v>157</v>
      </c>
      <c r="C14" s="45" t="s">
        <v>158</v>
      </c>
      <c r="D14" s="43" t="s">
        <v>159</v>
      </c>
      <c r="E14"/>
    </row>
    <row r="15" spans="1:5">
      <c r="A15" s="44">
        <v>14</v>
      </c>
      <c r="B15" s="43" t="s">
        <v>160</v>
      </c>
      <c r="C15" s="45" t="s">
        <v>161</v>
      </c>
      <c r="D15" s="43" t="s">
        <v>162</v>
      </c>
      <c r="E15"/>
    </row>
    <row r="16" spans="1:5">
      <c r="A16" s="44">
        <v>15</v>
      </c>
      <c r="B16" s="43" t="s">
        <v>163</v>
      </c>
      <c r="C16" s="45" t="s">
        <v>164</v>
      </c>
      <c r="D16" s="43" t="s">
        <v>165</v>
      </c>
      <c r="E16"/>
    </row>
    <row r="17" spans="1:5">
      <c r="A17" s="44">
        <v>16</v>
      </c>
      <c r="B17" s="43" t="s">
        <v>166</v>
      </c>
      <c r="C17" s="45" t="s">
        <v>167</v>
      </c>
      <c r="D17" s="43" t="s">
        <v>168</v>
      </c>
      <c r="E17"/>
    </row>
    <row r="18" spans="1:5">
      <c r="A18" s="44">
        <v>17</v>
      </c>
      <c r="B18" s="43" t="s">
        <v>169</v>
      </c>
      <c r="C18" s="45" t="s">
        <v>170</v>
      </c>
      <c r="D18" s="43" t="s">
        <v>171</v>
      </c>
      <c r="E18"/>
    </row>
    <row r="19" spans="1:5">
      <c r="A19" s="44">
        <v>18</v>
      </c>
      <c r="B19" s="43" t="s">
        <v>172</v>
      </c>
      <c r="C19" s="45" t="s">
        <v>173</v>
      </c>
      <c r="D19" s="43" t="s">
        <v>174</v>
      </c>
      <c r="E19"/>
    </row>
    <row r="20" spans="1:5">
      <c r="A20" s="44">
        <v>19</v>
      </c>
      <c r="B20" s="43" t="s">
        <v>175</v>
      </c>
      <c r="C20" s="45" t="s">
        <v>176</v>
      </c>
      <c r="D20" s="43" t="s">
        <v>177</v>
      </c>
      <c r="E20"/>
    </row>
    <row r="21" spans="1:5">
      <c r="A21" s="44">
        <v>20</v>
      </c>
      <c r="B21" s="43" t="s">
        <v>178</v>
      </c>
      <c r="C21" s="45" t="s">
        <v>179</v>
      </c>
      <c r="D21" s="43" t="s">
        <v>180</v>
      </c>
      <c r="E21"/>
    </row>
    <row r="22" spans="1:5">
      <c r="A22" s="44">
        <v>21</v>
      </c>
      <c r="B22" s="43" t="s">
        <v>181</v>
      </c>
      <c r="C22" s="45" t="s">
        <v>182</v>
      </c>
      <c r="D22" s="43" t="s">
        <v>183</v>
      </c>
      <c r="E22"/>
    </row>
    <row r="23" spans="1:5">
      <c r="A23" s="44">
        <v>22</v>
      </c>
      <c r="B23" s="43" t="s">
        <v>184</v>
      </c>
      <c r="C23" s="45" t="s">
        <v>185</v>
      </c>
      <c r="D23" s="43" t="s">
        <v>186</v>
      </c>
      <c r="E23"/>
    </row>
    <row r="24" spans="1:5">
      <c r="A24" s="44">
        <v>23</v>
      </c>
      <c r="B24" s="43" t="s">
        <v>187</v>
      </c>
      <c r="C24" s="45" t="s">
        <v>188</v>
      </c>
      <c r="D24" s="43" t="s">
        <v>189</v>
      </c>
      <c r="E24"/>
    </row>
    <row r="25" spans="1:5">
      <c r="A25" s="44">
        <v>24</v>
      </c>
      <c r="B25" s="43" t="s">
        <v>190</v>
      </c>
      <c r="C25" s="45" t="s">
        <v>191</v>
      </c>
      <c r="D25" s="43" t="s">
        <v>192</v>
      </c>
      <c r="E25"/>
    </row>
    <row r="26" spans="1:5">
      <c r="A26" s="44">
        <v>25</v>
      </c>
      <c r="B26" s="43" t="s">
        <v>193</v>
      </c>
      <c r="C26" s="45" t="s">
        <v>194</v>
      </c>
      <c r="D26" s="43" t="s">
        <v>195</v>
      </c>
      <c r="E26"/>
    </row>
    <row r="27" spans="1:5">
      <c r="A27" s="44">
        <v>26</v>
      </c>
      <c r="B27" s="43" t="s">
        <v>196</v>
      </c>
      <c r="C27" s="45" t="s">
        <v>197</v>
      </c>
      <c r="D27" s="43" t="s">
        <v>198</v>
      </c>
      <c r="E27"/>
    </row>
    <row r="28" spans="1:5">
      <c r="A28" s="44">
        <v>27</v>
      </c>
      <c r="B28" s="43" t="s">
        <v>199</v>
      </c>
      <c r="C28" s="45" t="s">
        <v>200</v>
      </c>
      <c r="D28" s="43" t="s">
        <v>201</v>
      </c>
      <c r="E28"/>
    </row>
    <row r="29" spans="1:5">
      <c r="A29" s="44">
        <v>28</v>
      </c>
      <c r="B29" s="43" t="s">
        <v>202</v>
      </c>
      <c r="C29" s="45" t="s">
        <v>203</v>
      </c>
      <c r="D29" s="43" t="s">
        <v>202</v>
      </c>
      <c r="E29"/>
    </row>
    <row r="30" spans="1:5">
      <c r="A30" s="44">
        <v>29</v>
      </c>
      <c r="B30" s="43" t="s">
        <v>204</v>
      </c>
      <c r="C30" s="45" t="s">
        <v>205</v>
      </c>
      <c r="D30" s="43" t="s">
        <v>206</v>
      </c>
      <c r="E30"/>
    </row>
    <row r="31" spans="1:5">
      <c r="A31" s="44">
        <v>30</v>
      </c>
      <c r="B31" s="43" t="s">
        <v>207</v>
      </c>
      <c r="C31" s="45" t="s">
        <v>208</v>
      </c>
      <c r="D31" s="43" t="s">
        <v>209</v>
      </c>
      <c r="E31"/>
    </row>
    <row r="32" spans="1:5">
      <c r="A32" s="44">
        <v>31</v>
      </c>
      <c r="B32" s="43" t="s">
        <v>210</v>
      </c>
      <c r="C32" s="45" t="s">
        <v>211</v>
      </c>
      <c r="D32" s="43" t="s">
        <v>212</v>
      </c>
      <c r="E32"/>
    </row>
    <row r="33" spans="1:5">
      <c r="A33" s="44">
        <v>32</v>
      </c>
      <c r="B33" s="43" t="s">
        <v>213</v>
      </c>
      <c r="C33" s="45" t="s">
        <v>214</v>
      </c>
      <c r="D33" s="43" t="s">
        <v>215</v>
      </c>
      <c r="E33"/>
    </row>
    <row r="34" spans="1:5">
      <c r="A34" s="44">
        <v>33</v>
      </c>
      <c r="B34" s="43" t="s">
        <v>216</v>
      </c>
      <c r="C34" s="45" t="s">
        <v>217</v>
      </c>
      <c r="D34" s="43" t="s">
        <v>218</v>
      </c>
      <c r="E34"/>
    </row>
    <row r="35" spans="1:5">
      <c r="A35" s="44">
        <v>34</v>
      </c>
      <c r="B35" s="43" t="s">
        <v>219</v>
      </c>
      <c r="C35" s="45" t="s">
        <v>220</v>
      </c>
      <c r="D35" s="43" t="s">
        <v>221</v>
      </c>
      <c r="E35"/>
    </row>
    <row r="36" spans="1:5">
      <c r="A36" s="44">
        <v>35</v>
      </c>
      <c r="B36" s="43" t="s">
        <v>222</v>
      </c>
      <c r="C36" s="45" t="s">
        <v>223</v>
      </c>
      <c r="D36" s="43" t="s">
        <v>224</v>
      </c>
      <c r="E36"/>
    </row>
    <row r="37" spans="1:5">
      <c r="A37" s="44">
        <v>36</v>
      </c>
      <c r="B37" s="43" t="s">
        <v>225</v>
      </c>
      <c r="C37" s="45" t="s">
        <v>226</v>
      </c>
      <c r="D37" s="43" t="s">
        <v>227</v>
      </c>
      <c r="E37"/>
    </row>
    <row r="38" spans="1:5">
      <c r="A38" s="44">
        <v>37</v>
      </c>
      <c r="B38" s="43" t="s">
        <v>228</v>
      </c>
      <c r="C38" s="45" t="s">
        <v>229</v>
      </c>
      <c r="D38" s="43" t="s">
        <v>230</v>
      </c>
      <c r="E38"/>
    </row>
    <row r="39" spans="1:5">
      <c r="A39" s="44">
        <v>38</v>
      </c>
      <c r="B39" s="43" t="s">
        <v>231</v>
      </c>
      <c r="C39" s="45" t="s">
        <v>232</v>
      </c>
      <c r="D39" s="43" t="s">
        <v>233</v>
      </c>
      <c r="E39"/>
    </row>
    <row r="40" spans="1:5">
      <c r="A40" s="44">
        <v>39</v>
      </c>
      <c r="B40" s="43" t="s">
        <v>234</v>
      </c>
      <c r="C40" s="45" t="s">
        <v>235</v>
      </c>
      <c r="D40" s="43" t="s">
        <v>236</v>
      </c>
      <c r="E40"/>
    </row>
    <row r="41" spans="1:5">
      <c r="A41" s="44">
        <v>40</v>
      </c>
      <c r="B41" s="43" t="s">
        <v>237</v>
      </c>
      <c r="C41" s="45" t="s">
        <v>238</v>
      </c>
      <c r="D41" s="43" t="s">
        <v>239</v>
      </c>
      <c r="E41"/>
    </row>
    <row r="42" spans="1:5">
      <c r="A42" s="44">
        <v>41</v>
      </c>
      <c r="B42" s="43" t="s">
        <v>240</v>
      </c>
      <c r="C42" s="45" t="s">
        <v>241</v>
      </c>
      <c r="D42" s="43" t="s">
        <v>242</v>
      </c>
      <c r="E42"/>
    </row>
    <row r="43" spans="1:5">
      <c r="A43" s="44">
        <v>42</v>
      </c>
      <c r="B43" s="43" t="s">
        <v>243</v>
      </c>
      <c r="C43" s="45" t="s">
        <v>244</v>
      </c>
      <c r="D43" s="43" t="s">
        <v>245</v>
      </c>
      <c r="E43"/>
    </row>
    <row r="44" spans="1:5">
      <c r="A44" s="44">
        <v>43</v>
      </c>
      <c r="B44" s="43" t="s">
        <v>246</v>
      </c>
      <c r="C44" s="45" t="s">
        <v>247</v>
      </c>
      <c r="D44" s="43" t="s">
        <v>248</v>
      </c>
      <c r="E44"/>
    </row>
    <row r="45" spans="1:5">
      <c r="A45" s="44">
        <v>44</v>
      </c>
      <c r="B45" s="43" t="s">
        <v>249</v>
      </c>
      <c r="C45" s="45" t="s">
        <v>250</v>
      </c>
      <c r="D45" s="43" t="s">
        <v>249</v>
      </c>
      <c r="E45"/>
    </row>
    <row r="46" spans="1:5">
      <c r="A46" s="44">
        <v>45</v>
      </c>
      <c r="B46" s="43" t="s">
        <v>251</v>
      </c>
      <c r="C46" s="45" t="s">
        <v>252</v>
      </c>
      <c r="D46" s="43" t="s">
        <v>251</v>
      </c>
      <c r="E46"/>
    </row>
    <row r="47" spans="1:5">
      <c r="A47" s="44">
        <v>47</v>
      </c>
      <c r="B47" s="43" t="s">
        <v>253</v>
      </c>
      <c r="C47" s="45" t="s">
        <v>254</v>
      </c>
      <c r="D47" s="43" t="s">
        <v>255</v>
      </c>
      <c r="E47"/>
    </row>
    <row r="48" spans="1:5">
      <c r="A48" s="44">
        <v>48</v>
      </c>
      <c r="B48" s="43" t="s">
        <v>256</v>
      </c>
      <c r="C48" s="45" t="s">
        <v>257</v>
      </c>
      <c r="D48" s="43" t="s">
        <v>258</v>
      </c>
      <c r="E48"/>
    </row>
  </sheetData>
  <sheetProtection sheet="1" objects="1" scenarios="1"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入力シート(男)</vt:lpstr>
      <vt:lpstr>入力シート(女)</vt:lpstr>
      <vt:lpstr>申込書(男)</vt:lpstr>
      <vt:lpstr>申込書(女)</vt:lpstr>
      <vt:lpstr>転記用</vt:lpstr>
      <vt:lpstr>学校一覧</vt:lpstr>
      <vt:lpstr>'申込書(女)'!Print_Area</vt:lpstr>
      <vt:lpstr>'申込書(男)'!Print_Area</vt:lpstr>
      <vt:lpstr>女子入力セル</vt:lpstr>
      <vt:lpstr>男子入力セル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Yamamoto</dc:creator>
  <cp:lastModifiedBy>K20-0553</cp:lastModifiedBy>
  <cp:lastPrinted>2024-02-26T12:03:23Z</cp:lastPrinted>
  <dcterms:created xsi:type="dcterms:W3CDTF">2024-02-26T11:38:55Z</dcterms:created>
  <dcterms:modified xsi:type="dcterms:W3CDTF">2025-03-09T23:32:08Z</dcterms:modified>
</cp:coreProperties>
</file>